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1290" windowWidth="21075" windowHeight="9285" activeTab="2"/>
  </bookViews>
  <sheets>
    <sheet name="5-8" sheetId="1" r:id="rId1"/>
    <sheet name="9-10" sheetId="2" r:id="rId2"/>
    <sheet name="11-12" sheetId="3" r:id="rId3"/>
  </sheets>
  <calcPr calcId="144525"/>
</workbook>
</file>

<file path=xl/calcChain.xml><?xml version="1.0" encoding="utf-8"?>
<calcChain xmlns="http://schemas.openxmlformats.org/spreadsheetml/2006/main">
  <c r="M33" i="3" l="1"/>
  <c r="N33" i="3" s="1"/>
  <c r="M32" i="3"/>
  <c r="N32" i="3" s="1"/>
  <c r="M31" i="3"/>
  <c r="N31" i="3" s="1"/>
  <c r="M30" i="3"/>
  <c r="N30" i="3" s="1"/>
  <c r="M29" i="3"/>
  <c r="N29" i="3" s="1"/>
  <c r="M28" i="3"/>
  <c r="N28" i="3" s="1"/>
  <c r="M27" i="3"/>
  <c r="N27" i="3" s="1"/>
  <c r="M26" i="3"/>
  <c r="N26" i="3" s="1"/>
  <c r="M25" i="3"/>
  <c r="N25" i="3" s="1"/>
  <c r="M24" i="3"/>
  <c r="N24" i="3" s="1"/>
  <c r="M23" i="3"/>
  <c r="N23" i="3" s="1"/>
  <c r="M22" i="3"/>
  <c r="N22" i="3" s="1"/>
  <c r="M21" i="3"/>
  <c r="N21" i="3" s="1"/>
  <c r="M20" i="3"/>
  <c r="N20" i="3" s="1"/>
  <c r="M19" i="3"/>
  <c r="N19" i="3" s="1"/>
  <c r="M18" i="3"/>
  <c r="N18" i="3" s="1"/>
  <c r="M17" i="3"/>
  <c r="N17" i="3" s="1"/>
  <c r="M16" i="3"/>
  <c r="N16" i="3" s="1"/>
  <c r="M15" i="3"/>
  <c r="N15" i="3" s="1"/>
  <c r="M14" i="3"/>
  <c r="N14" i="3" s="1"/>
  <c r="M13" i="3"/>
  <c r="N13" i="3" s="1"/>
  <c r="M12" i="3"/>
  <c r="N12" i="3" s="1"/>
  <c r="M11" i="3"/>
  <c r="N11" i="3" s="1"/>
  <c r="M10" i="3"/>
  <c r="N10" i="3" s="1"/>
  <c r="M9" i="3"/>
  <c r="N9" i="3" s="1"/>
  <c r="M8" i="3"/>
  <c r="N8" i="3" s="1"/>
  <c r="M7" i="3"/>
  <c r="N7" i="3" s="1"/>
  <c r="M6" i="3"/>
  <c r="N6" i="3" s="1"/>
  <c r="M5" i="3"/>
  <c r="N5" i="3" s="1"/>
  <c r="M4" i="3"/>
  <c r="N4" i="3" s="1"/>
  <c r="L3" i="3"/>
  <c r="K3" i="3"/>
  <c r="J3" i="3"/>
  <c r="I3" i="3"/>
  <c r="H3" i="3"/>
  <c r="G3" i="3"/>
  <c r="M1" i="3"/>
  <c r="M3" i="3" l="1"/>
  <c r="M29" i="2" l="1"/>
  <c r="N29" i="2" s="1"/>
  <c r="M28" i="2"/>
  <c r="N28" i="2" s="1"/>
  <c r="M27" i="2"/>
  <c r="N27" i="2" s="1"/>
  <c r="M26" i="2"/>
  <c r="N26" i="2" s="1"/>
  <c r="M25" i="2"/>
  <c r="N25" i="2" s="1"/>
  <c r="M24" i="2"/>
  <c r="N24" i="2" s="1"/>
  <c r="M23" i="2"/>
  <c r="N23" i="2" s="1"/>
  <c r="M22" i="2"/>
  <c r="N22" i="2" s="1"/>
  <c r="M21" i="2"/>
  <c r="N21" i="2" s="1"/>
  <c r="M20" i="2"/>
  <c r="N20" i="2" s="1"/>
  <c r="M19" i="2"/>
  <c r="N19" i="2" s="1"/>
  <c r="M18" i="2"/>
  <c r="N18" i="2" s="1"/>
  <c r="M17" i="2"/>
  <c r="N17" i="2" s="1"/>
  <c r="M16" i="2"/>
  <c r="N16" i="2" s="1"/>
  <c r="M15" i="2"/>
  <c r="N15" i="2" s="1"/>
  <c r="M14" i="2"/>
  <c r="N14" i="2" s="1"/>
  <c r="M13" i="2"/>
  <c r="N13" i="2" s="1"/>
  <c r="M12" i="2"/>
  <c r="N12" i="2" s="1"/>
  <c r="M11" i="2"/>
  <c r="N11" i="2" s="1"/>
  <c r="M10" i="2"/>
  <c r="N10" i="2" s="1"/>
  <c r="M9" i="2"/>
  <c r="N9" i="2" s="1"/>
  <c r="M8" i="2"/>
  <c r="N8" i="2" s="1"/>
  <c r="M7" i="2"/>
  <c r="N7" i="2" s="1"/>
  <c r="M6" i="2"/>
  <c r="N6" i="2" s="1"/>
  <c r="M5" i="2"/>
  <c r="N5" i="2" s="1"/>
  <c r="M4" i="2"/>
  <c r="N4" i="2" s="1"/>
  <c r="L3" i="2"/>
  <c r="K3" i="2"/>
  <c r="J3" i="2"/>
  <c r="I3" i="2"/>
  <c r="H3" i="2"/>
  <c r="G3" i="2"/>
  <c r="M1" i="2"/>
  <c r="M3" i="2" l="1"/>
</calcChain>
</file>

<file path=xl/sharedStrings.xml><?xml version="1.0" encoding="utf-8"?>
<sst xmlns="http://schemas.openxmlformats.org/spreadsheetml/2006/main" count="446" uniqueCount="192">
  <si>
    <t>Nemes Tihamér NPV - Programozás 2022 - 1. korcsoport</t>
  </si>
  <si>
    <t>Kód</t>
  </si>
  <si>
    <t>Név</t>
  </si>
  <si>
    <t>Iskola név</t>
  </si>
  <si>
    <t>Város</t>
  </si>
  <si>
    <t>Évfolyam</t>
  </si>
  <si>
    <t>Ford1</t>
  </si>
  <si>
    <t>F1</t>
  </si>
  <si>
    <t>F2</t>
  </si>
  <si>
    <t>F3</t>
  </si>
  <si>
    <t>F4</t>
  </si>
  <si>
    <t>Szumma</t>
  </si>
  <si>
    <t>Ford2</t>
  </si>
  <si>
    <t>Szoftververzió</t>
  </si>
  <si>
    <t>Felkészítő tanár</t>
  </si>
  <si>
    <t>nt1_070</t>
  </si>
  <si>
    <t>Román József Attila Michael</t>
  </si>
  <si>
    <t>Kölcsey Ferenc Főgimnázium</t>
  </si>
  <si>
    <t>Szatmárnémeti</t>
  </si>
  <si>
    <t>C/C++: Code Blocks</t>
  </si>
  <si>
    <t>Demeter Csaba</t>
  </si>
  <si>
    <t>nt1_069</t>
  </si>
  <si>
    <t>Nagy Tamás</t>
  </si>
  <si>
    <t>Nemes Tihamér NPV - Programozás 2022 - 2. korcsoport</t>
  </si>
  <si>
    <t>F5</t>
  </si>
  <si>
    <t>F6</t>
  </si>
  <si>
    <t>Díjak</t>
  </si>
  <si>
    <t>Továbbjutó</t>
  </si>
  <si>
    <t>nt2_208</t>
  </si>
  <si>
    <t>Marton Tamás Attila</t>
  </si>
  <si>
    <t>Bolyai Farkas Elméleti Líceum</t>
  </si>
  <si>
    <t>Marosvásárhely</t>
  </si>
  <si>
    <t>Ignat Judit-Anna</t>
  </si>
  <si>
    <t>I.</t>
  </si>
  <si>
    <t>igen</t>
  </si>
  <si>
    <t>nt2_249</t>
  </si>
  <si>
    <t>Kolozsvári Bence</t>
  </si>
  <si>
    <t>II</t>
  </si>
  <si>
    <t>nt2_206</t>
  </si>
  <si>
    <t>Durugy Attila</t>
  </si>
  <si>
    <t>Báthory István Elméleti Líceum</t>
  </si>
  <si>
    <t>Kolozsvár</t>
  </si>
  <si>
    <t>Kiss Réka Hajnal</t>
  </si>
  <si>
    <t>III</t>
  </si>
  <si>
    <t>nt2_248</t>
  </si>
  <si>
    <t>Barkóczi Zsófia</t>
  </si>
  <si>
    <t>Dicséret</t>
  </si>
  <si>
    <t>nt2_252</t>
  </si>
  <si>
    <t>Hadházi Márton</t>
  </si>
  <si>
    <t>nt2_142</t>
  </si>
  <si>
    <t>Sándor Kincső</t>
  </si>
  <si>
    <t>Tamási Áron Gimnázium</t>
  </si>
  <si>
    <t>Székelyudvarhely</t>
  </si>
  <si>
    <t>Dénes Ildikó, Godra Hajnal</t>
  </si>
  <si>
    <t>nt2_144</t>
  </si>
  <si>
    <t>Solymosi Lehel</t>
  </si>
  <si>
    <t>nt2_211</t>
  </si>
  <si>
    <t>Farkas Hunor Árpád</t>
  </si>
  <si>
    <t>nt2_251</t>
  </si>
  <si>
    <t>Tallian Franciska</t>
  </si>
  <si>
    <t>C/C++: Code Blocks, Visual Studio, Pascal: Lazarus</t>
  </si>
  <si>
    <t>nt2_135</t>
  </si>
  <si>
    <t>Benedek Márton</t>
  </si>
  <si>
    <t>Márton Áron Főgimnázium</t>
  </si>
  <si>
    <t>Csíkszereda</t>
  </si>
  <si>
    <t>Csomós Róbert</t>
  </si>
  <si>
    <t>nt2_140</t>
  </si>
  <si>
    <t>Miklós Janka</t>
  </si>
  <si>
    <t>Székely Mikó Kollégium</t>
  </si>
  <si>
    <t>Sepsiszentgyörgy</t>
  </si>
  <si>
    <t>Babos László</t>
  </si>
  <si>
    <t>nt2_145</t>
  </si>
  <si>
    <t>Bándi Tibor Tamás</t>
  </si>
  <si>
    <t>nt2_209</t>
  </si>
  <si>
    <t>Szilágyi Szilárd</t>
  </si>
  <si>
    <t>Jakab Irma-Tünde</t>
  </si>
  <si>
    <t>nt2_143</t>
  </si>
  <si>
    <t>Fülöp Bence</t>
  </si>
  <si>
    <t>nt2_138</t>
  </si>
  <si>
    <t>Urkon Karola</t>
  </si>
  <si>
    <t>nt2_137</t>
  </si>
  <si>
    <t>Antal Hunor</t>
  </si>
  <si>
    <t>nt2_139</t>
  </si>
  <si>
    <t>Langer Balázs</t>
  </si>
  <si>
    <t>Mikes Kelemen Elméleti Líceum</t>
  </si>
  <si>
    <t>Erdőközi Enikő</t>
  </si>
  <si>
    <t>nt2_136</t>
  </si>
  <si>
    <t>György Róbert</t>
  </si>
  <si>
    <t>nt2_254</t>
  </si>
  <si>
    <t>Tamás Márk Flórián</t>
  </si>
  <si>
    <t>nt2_250</t>
  </si>
  <si>
    <t>Tüzes Blanka</t>
  </si>
  <si>
    <t>nt2_147</t>
  </si>
  <si>
    <t>Lukács Áron</t>
  </si>
  <si>
    <t>nt2_253</t>
  </si>
  <si>
    <t>Popa-Steiger Patricia</t>
  </si>
  <si>
    <t>nt2_207</t>
  </si>
  <si>
    <t>Filep Mátyás</t>
  </si>
  <si>
    <t>nt2_210</t>
  </si>
  <si>
    <t>Kovács Levente</t>
  </si>
  <si>
    <t>nt2_141</t>
  </si>
  <si>
    <t>Kovács Krisztián-Hunor</t>
  </si>
  <si>
    <t>C/C++: Visual Studio</t>
  </si>
  <si>
    <t>Simon Ilona</t>
  </si>
  <si>
    <t>nt2_146</t>
  </si>
  <si>
    <t>Bokor Előd</t>
  </si>
  <si>
    <t>Nemes Tihamér NPV - Programozás 2022 - 3. korcsoport</t>
  </si>
  <si>
    <t>nt3_017</t>
  </si>
  <si>
    <t>Lázár Róbert Vencel</t>
  </si>
  <si>
    <t>Demeter István Hunor</t>
  </si>
  <si>
    <t>nt3_078</t>
  </si>
  <si>
    <t>Éles Júlia</t>
  </si>
  <si>
    <t>C/C++: Code Blocks, Visual Studio</t>
  </si>
  <si>
    <t xml:space="preserve">Demeter Csaba, </t>
  </si>
  <si>
    <t>nt3_079</t>
  </si>
  <si>
    <t>Nagy Boglárka</t>
  </si>
  <si>
    <t>nt3_064</t>
  </si>
  <si>
    <t>Sütő Félix</t>
  </si>
  <si>
    <t>Silvania Főgimnázium</t>
  </si>
  <si>
    <t>Zilah</t>
  </si>
  <si>
    <t>Boda Szilárd</t>
  </si>
  <si>
    <t>nt3_021</t>
  </si>
  <si>
    <t>Răduță Cristian</t>
  </si>
  <si>
    <t>Gáll Annamária</t>
  </si>
  <si>
    <t>nt3_080</t>
  </si>
  <si>
    <t>Halász Eszter</t>
  </si>
  <si>
    <t>nt3_081</t>
  </si>
  <si>
    <t>Lengyel Ottó</t>
  </si>
  <si>
    <t>Demeter Csaba, Ványi Emese</t>
  </si>
  <si>
    <t>nt3_055</t>
  </si>
  <si>
    <t>Simon Áron</t>
  </si>
  <si>
    <t>Balázs Katalin</t>
  </si>
  <si>
    <t>nt3_024</t>
  </si>
  <si>
    <t>Kolozsi Norbert</t>
  </si>
  <si>
    <t>Szélyes Emőke, Godra Hajnal</t>
  </si>
  <si>
    <t>nt3_056</t>
  </si>
  <si>
    <t>Nagy Sámuel</t>
  </si>
  <si>
    <t>Fejér Magdolna</t>
  </si>
  <si>
    <t>nt3_059</t>
  </si>
  <si>
    <t>Nagy Béla</t>
  </si>
  <si>
    <t>nt3_052</t>
  </si>
  <si>
    <t>Máté Ditmár</t>
  </si>
  <si>
    <t>Vicsacsán-Haltek Zoltán</t>
  </si>
  <si>
    <t>nt3_018</t>
  </si>
  <si>
    <t>Fekete Tamara</t>
  </si>
  <si>
    <t>Csonta Ildikó</t>
  </si>
  <si>
    <t>nt3_065</t>
  </si>
  <si>
    <t>Boda Norbert</t>
  </si>
  <si>
    <t>nt3_062</t>
  </si>
  <si>
    <t>Orbán Gergő</t>
  </si>
  <si>
    <t>nt3_019</t>
  </si>
  <si>
    <t>Angi Szilamér</t>
  </si>
  <si>
    <t>nt3_022</t>
  </si>
  <si>
    <t>Dömös Mózes</t>
  </si>
  <si>
    <t>Szélyes Emőke</t>
  </si>
  <si>
    <t>nt3_053</t>
  </si>
  <si>
    <t>Mezei Dániel</t>
  </si>
  <si>
    <t>nt3_077</t>
  </si>
  <si>
    <t>Györgypál Gergő</t>
  </si>
  <si>
    <t>Arany János Elméleti Líceum</t>
  </si>
  <si>
    <t>Nagyszalonta</t>
  </si>
  <si>
    <t>Nagy Ildikó</t>
  </si>
  <si>
    <t>nt3_058</t>
  </si>
  <si>
    <t>Turony Róbert</t>
  </si>
  <si>
    <t>nt3_063</t>
  </si>
  <si>
    <t>Antal Szilárd</t>
  </si>
  <si>
    <t>nt3_051</t>
  </si>
  <si>
    <t>Kaszta Emmánuel</t>
  </si>
  <si>
    <t>Szász Tünde</t>
  </si>
  <si>
    <t>nt3_060</t>
  </si>
  <si>
    <t>Szilágyi Botond</t>
  </si>
  <si>
    <t>nt3_054</t>
  </si>
  <si>
    <t>Muzsi Erik</t>
  </si>
  <si>
    <t>C/C++: Code Blocks, Visual Studio, C#: Visual Studio</t>
  </si>
  <si>
    <t>nt3_057</t>
  </si>
  <si>
    <t>Újfalusi Ábel</t>
  </si>
  <si>
    <t>nt3_023</t>
  </si>
  <si>
    <t>Dezső László</t>
  </si>
  <si>
    <t>nt3_020</t>
  </si>
  <si>
    <t>Nagy Dezső</t>
  </si>
  <si>
    <t>Kőrösi Csoma Sándor Líceum</t>
  </si>
  <si>
    <t>Kovászna</t>
  </si>
  <si>
    <t>Molnár János</t>
  </si>
  <si>
    <t>nt3_050</t>
  </si>
  <si>
    <t>Csete Annamária</t>
  </si>
  <si>
    <t>nt3_061</t>
  </si>
  <si>
    <t>Benő Ákos</t>
  </si>
  <si>
    <t>nt3_076</t>
  </si>
  <si>
    <t>Koncsárd Evódia</t>
  </si>
  <si>
    <t>Németh László Elméleti Líceum</t>
  </si>
  <si>
    <t>Nagybánya</t>
  </si>
  <si>
    <t>Madarassy Kinga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</si>
</sst>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4000"/>
      <name val="Arial"/>
      <family val="2"/>
      <charset val="238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C0C0C0"/>
        <bgColor rgb="FFB2B2B2"/>
      </patternFill>
    </fill>
    <fill>
      <patternFill patternType="solid">
        <fgColor theme="0" tint="-0.249977111117893"/>
        <bgColor rgb="FFFFFF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9" tint="0.59999389629810485"/>
        <bgColor rgb="FFB2B2B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rgb="FFFFFF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B2B2B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3" fillId="0" borderId="0"/>
  </cellStyleXfs>
  <cellXfs count="66">
    <xf numFmtId="0" fontId="0" fillId="0" borderId="0" xfId="0"/>
    <xf numFmtId="0" fontId="1" fillId="0" borderId="0" xfId="1"/>
    <xf numFmtId="0" fontId="4" fillId="0" borderId="0" xfId="1" applyFont="1" applyAlignment="1">
      <alignment vertical="center"/>
    </xf>
    <xf numFmtId="0" fontId="5" fillId="2" borderId="0" xfId="1" applyFont="1" applyFill="1"/>
    <xf numFmtId="0" fontId="5" fillId="2" borderId="0" xfId="1" applyFont="1" applyFill="1" applyAlignment="1">
      <alignment horizontal="center"/>
    </xf>
    <xf numFmtId="0" fontId="1" fillId="0" borderId="1" xfId="1" applyBorder="1"/>
    <xf numFmtId="0" fontId="1" fillId="0" borderId="1" xfId="1" applyBorder="1" applyAlignment="1">
      <alignment wrapText="1"/>
    </xf>
    <xf numFmtId="0" fontId="2" fillId="0" borderId="1" xfId="1" applyFont="1" applyBorder="1" applyAlignment="1">
      <alignment wrapText="1"/>
    </xf>
    <xf numFmtId="0" fontId="6" fillId="0" borderId="1" xfId="1" applyFont="1" applyBorder="1" applyAlignment="1">
      <alignment horizontal="right" wrapText="1"/>
    </xf>
    <xf numFmtId="0" fontId="5" fillId="2" borderId="1" xfId="1" applyFont="1" applyFill="1" applyBorder="1" applyAlignment="1">
      <alignment wrapText="1"/>
    </xf>
    <xf numFmtId="0" fontId="6" fillId="0" borderId="1" xfId="1" applyFont="1" applyBorder="1" applyAlignment="1">
      <alignment horizontal="left" wrapText="1"/>
    </xf>
    <xf numFmtId="0" fontId="6" fillId="0" borderId="1" xfId="1" applyFont="1" applyBorder="1" applyAlignment="1">
      <alignment horizontal="left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2" fillId="0" borderId="0" xfId="0" applyFont="1" applyAlignment="1">
      <alignment horizontal="center"/>
    </xf>
    <xf numFmtId="0" fontId="8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right"/>
    </xf>
    <xf numFmtId="0" fontId="8" fillId="4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0" fontId="6" fillId="5" borderId="1" xfId="0" applyFont="1" applyFill="1" applyBorder="1" applyAlignment="1">
      <alignment wrapText="1"/>
    </xf>
    <xf numFmtId="0" fontId="6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wrapText="1"/>
    </xf>
    <xf numFmtId="0" fontId="5" fillId="7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left" wrapText="1"/>
    </xf>
    <xf numFmtId="0" fontId="2" fillId="5" borderId="0" xfId="0" applyFont="1" applyFill="1" applyBorder="1" applyAlignment="1">
      <alignment horizontal="center" wrapText="1"/>
    </xf>
    <xf numFmtId="0" fontId="6" fillId="5" borderId="0" xfId="0" applyFont="1" applyFill="1" applyBorder="1" applyAlignment="1">
      <alignment horizont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0" fontId="11" fillId="0" borderId="0" xfId="0" applyFont="1"/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8" fillId="8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right"/>
    </xf>
    <xf numFmtId="0" fontId="8" fillId="8" borderId="2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4" fillId="0" borderId="1" xfId="5" applyFont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9" borderId="1" xfId="0" applyFont="1" applyFill="1" applyBorder="1" applyAlignment="1">
      <alignment wrapText="1"/>
    </xf>
    <xf numFmtId="0" fontId="11" fillId="10" borderId="1" xfId="0" applyFont="1" applyFill="1" applyBorder="1" applyAlignment="1">
      <alignment wrapText="1"/>
    </xf>
    <xf numFmtId="0" fontId="14" fillId="10" borderId="1" xfId="5" applyFont="1" applyFill="1" applyBorder="1" applyAlignment="1">
      <alignment wrapText="1"/>
    </xf>
    <xf numFmtId="0" fontId="12" fillId="11" borderId="1" xfId="0" applyFont="1" applyFill="1" applyBorder="1" applyAlignment="1">
      <alignment wrapText="1"/>
    </xf>
    <xf numFmtId="0" fontId="2" fillId="9" borderId="3" xfId="0" applyFont="1" applyFill="1" applyBorder="1" applyAlignment="1">
      <alignment horizontal="center" wrapText="1"/>
    </xf>
    <xf numFmtId="0" fontId="11" fillId="10" borderId="1" xfId="0" applyFont="1" applyFill="1" applyBorder="1" applyAlignment="1">
      <alignment horizontal="center" wrapText="1"/>
    </xf>
  </cellXfs>
  <cellStyles count="6">
    <cellStyle name="Normal" xfId="0" builtinId="0"/>
    <cellStyle name="Normal 2" xfId="1"/>
    <cellStyle name="Normál 2" xfId="2"/>
    <cellStyle name="Normál 3" xfId="3"/>
    <cellStyle name="Normál 4" xfId="4"/>
    <cellStyle name="Normal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activeCell="M11" sqref="M11"/>
    </sheetView>
  </sheetViews>
  <sheetFormatPr defaultRowHeight="15" x14ac:dyDescent="0.25"/>
  <cols>
    <col min="1" max="1" width="6.85546875" customWidth="1"/>
    <col min="2" max="2" width="19.85546875" customWidth="1"/>
    <col min="3" max="3" width="16.140625" customWidth="1"/>
    <col min="4" max="4" width="14.28515625" customWidth="1"/>
    <col min="5" max="5" width="4.28515625" customWidth="1"/>
    <col min="6" max="6" width="4.140625" customWidth="1"/>
    <col min="7" max="7" width="3.85546875" customWidth="1"/>
    <col min="8" max="9" width="3.7109375" customWidth="1"/>
    <col min="10" max="10" width="4.140625" customWidth="1"/>
    <col min="11" max="12" width="4.42578125" customWidth="1"/>
    <col min="13" max="13" width="14.7109375" customWidth="1"/>
    <col min="14" max="14" width="15.5703125" customWidth="1"/>
  </cols>
  <sheetData>
    <row r="1" spans="1:14" ht="15.75" x14ac:dyDescent="0.25">
      <c r="A1" s="2" t="s">
        <v>0</v>
      </c>
      <c r="B1" s="2"/>
      <c r="C1" s="2"/>
      <c r="D1" s="2"/>
      <c r="E1" s="1"/>
      <c r="F1" s="1"/>
      <c r="G1" s="3">
        <v>75</v>
      </c>
      <c r="H1" s="3">
        <v>75</v>
      </c>
      <c r="I1" s="3">
        <v>75</v>
      </c>
      <c r="J1" s="3">
        <v>75</v>
      </c>
      <c r="K1" s="3">
        <v>300</v>
      </c>
      <c r="L1" s="3">
        <v>400</v>
      </c>
      <c r="M1" s="4"/>
      <c r="N1" s="1"/>
    </row>
    <row r="2" spans="1:14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4" t="s">
        <v>13</v>
      </c>
      <c r="N2" s="4" t="s">
        <v>14</v>
      </c>
    </row>
    <row r="3" spans="1:14" x14ac:dyDescent="0.25">
      <c r="A3" s="4"/>
      <c r="B3" s="4"/>
      <c r="C3" s="4"/>
      <c r="D3" s="4"/>
      <c r="E3" s="4"/>
      <c r="F3" s="4"/>
      <c r="G3" s="3">
        <v>5</v>
      </c>
      <c r="H3" s="3">
        <v>0</v>
      </c>
      <c r="I3" s="3">
        <v>0</v>
      </c>
      <c r="J3" s="3">
        <v>7.5</v>
      </c>
      <c r="K3" s="3">
        <v>12.5</v>
      </c>
      <c r="L3" s="3"/>
      <c r="M3" s="4"/>
      <c r="N3" s="4"/>
    </row>
    <row r="4" spans="1:14" ht="26.25" x14ac:dyDescent="0.25">
      <c r="A4" s="5" t="s">
        <v>15</v>
      </c>
      <c r="B4" s="6" t="s">
        <v>16</v>
      </c>
      <c r="C4" s="7" t="s">
        <v>17</v>
      </c>
      <c r="D4" s="7" t="s">
        <v>18</v>
      </c>
      <c r="E4" s="6">
        <v>8</v>
      </c>
      <c r="F4" s="8">
        <v>61</v>
      </c>
      <c r="G4" s="6">
        <v>5</v>
      </c>
      <c r="H4" s="6">
        <v>0</v>
      </c>
      <c r="I4" s="6">
        <v>0</v>
      </c>
      <c r="J4" s="6">
        <v>15</v>
      </c>
      <c r="K4" s="9">
        <v>20</v>
      </c>
      <c r="L4" s="9">
        <v>35</v>
      </c>
      <c r="M4" s="10" t="s">
        <v>19</v>
      </c>
      <c r="N4" s="11" t="s">
        <v>20</v>
      </c>
    </row>
    <row r="5" spans="1:14" ht="26.25" x14ac:dyDescent="0.25">
      <c r="A5" s="5" t="s">
        <v>21</v>
      </c>
      <c r="B5" s="6" t="s">
        <v>22</v>
      </c>
      <c r="C5" s="7" t="s">
        <v>17</v>
      </c>
      <c r="D5" s="7" t="s">
        <v>18</v>
      </c>
      <c r="E5" s="6">
        <v>6</v>
      </c>
      <c r="F5" s="8">
        <v>58</v>
      </c>
      <c r="G5" s="6">
        <v>5</v>
      </c>
      <c r="H5" s="6">
        <v>0</v>
      </c>
      <c r="I5" s="6">
        <v>0</v>
      </c>
      <c r="J5" s="6">
        <v>0</v>
      </c>
      <c r="K5" s="9">
        <v>5</v>
      </c>
      <c r="L5" s="9">
        <v>20</v>
      </c>
      <c r="M5" s="10" t="s">
        <v>19</v>
      </c>
      <c r="N5" s="11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workbookViewId="0">
      <selection activeCell="Q12" sqref="Q12"/>
    </sheetView>
  </sheetViews>
  <sheetFormatPr defaultRowHeight="15" x14ac:dyDescent="0.25"/>
  <cols>
    <col min="1" max="1" width="7.7109375" customWidth="1"/>
    <col min="2" max="2" width="15.5703125" customWidth="1"/>
    <col min="3" max="3" width="16.7109375" customWidth="1"/>
    <col min="4" max="4" width="15.5703125" customWidth="1"/>
    <col min="5" max="5" width="4.28515625" customWidth="1"/>
    <col min="6" max="6" width="5.140625" customWidth="1"/>
    <col min="7" max="7" width="4.85546875" customWidth="1"/>
    <col min="8" max="9" width="4.42578125" customWidth="1"/>
    <col min="10" max="11" width="5.42578125" customWidth="1"/>
    <col min="12" max="12" width="4.5703125" customWidth="1"/>
    <col min="13" max="13" width="5.140625" customWidth="1"/>
    <col min="14" max="14" width="6" customWidth="1"/>
    <col min="15" max="15" width="12.7109375" customWidth="1"/>
    <col min="16" max="16" width="12.42578125" customWidth="1"/>
  </cols>
  <sheetData>
    <row r="1" spans="1:18" x14ac:dyDescent="0.25">
      <c r="A1" s="12" t="s">
        <v>23</v>
      </c>
      <c r="B1" s="12"/>
      <c r="C1" s="12"/>
      <c r="D1" s="12"/>
      <c r="E1" s="13"/>
      <c r="F1" s="14"/>
      <c r="G1" s="15">
        <v>50</v>
      </c>
      <c r="H1" s="15">
        <v>50</v>
      </c>
      <c r="I1" s="15">
        <v>50</v>
      </c>
      <c r="J1" s="15">
        <v>50</v>
      </c>
      <c r="K1" s="15">
        <v>50</v>
      </c>
      <c r="L1" s="15">
        <v>50</v>
      </c>
      <c r="M1" s="16">
        <f>SUM(G1:L1)</f>
        <v>300</v>
      </c>
      <c r="N1" s="16">
        <v>400</v>
      </c>
      <c r="O1" s="15"/>
      <c r="P1" s="14"/>
      <c r="Q1" s="17"/>
    </row>
    <row r="2" spans="1:18" x14ac:dyDescent="0.25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24</v>
      </c>
      <c r="L2" s="15" t="s">
        <v>25</v>
      </c>
      <c r="M2" s="16" t="s">
        <v>11</v>
      </c>
      <c r="N2" s="16" t="s">
        <v>12</v>
      </c>
      <c r="O2" s="15" t="s">
        <v>13</v>
      </c>
      <c r="P2" s="15" t="s">
        <v>14</v>
      </c>
      <c r="Q2" s="18" t="s">
        <v>26</v>
      </c>
      <c r="R2" s="19" t="s">
        <v>27</v>
      </c>
    </row>
    <row r="3" spans="1:18" x14ac:dyDescent="0.25">
      <c r="A3" s="15"/>
      <c r="B3" s="15"/>
      <c r="C3" s="15"/>
      <c r="D3" s="15"/>
      <c r="E3" s="20"/>
      <c r="F3" s="15"/>
      <c r="G3" s="16">
        <f t="shared" ref="G3:M3" si="0">AVERAGE(G4:G500)</f>
        <v>11.038461538461538</v>
      </c>
      <c r="H3" s="16">
        <f t="shared" si="0"/>
        <v>14.038461538461538</v>
      </c>
      <c r="I3" s="16">
        <f t="shared" si="0"/>
        <v>0.42307692307692307</v>
      </c>
      <c r="J3" s="16">
        <f t="shared" si="0"/>
        <v>18.5</v>
      </c>
      <c r="K3" s="16">
        <f t="shared" si="0"/>
        <v>2</v>
      </c>
      <c r="L3" s="16">
        <f t="shared" si="0"/>
        <v>21.5</v>
      </c>
      <c r="M3" s="16">
        <f t="shared" si="0"/>
        <v>67.5</v>
      </c>
      <c r="N3" s="16"/>
      <c r="O3" s="15"/>
      <c r="P3" s="15"/>
      <c r="Q3" s="18"/>
      <c r="R3" s="21"/>
    </row>
    <row r="4" spans="1:18" ht="30" customHeight="1" x14ac:dyDescent="0.25">
      <c r="A4" s="31" t="s">
        <v>28</v>
      </c>
      <c r="B4" s="32" t="s">
        <v>29</v>
      </c>
      <c r="C4" s="32" t="s">
        <v>30</v>
      </c>
      <c r="D4" s="33" t="s">
        <v>31</v>
      </c>
      <c r="E4" s="34">
        <v>10</v>
      </c>
      <c r="F4" s="34">
        <v>368</v>
      </c>
      <c r="G4" s="34">
        <v>42</v>
      </c>
      <c r="H4" s="34">
        <v>40</v>
      </c>
      <c r="I4" s="34">
        <v>6</v>
      </c>
      <c r="J4" s="34">
        <v>50</v>
      </c>
      <c r="K4" s="34">
        <v>0</v>
      </c>
      <c r="L4" s="34">
        <v>46</v>
      </c>
      <c r="M4" s="35">
        <f t="shared" ref="M4:M29" si="1">SUM(G4:L4)</f>
        <v>184</v>
      </c>
      <c r="N4" s="35">
        <f t="shared" ref="N4:N29" si="2">M4+ROUND(F4/4,0)</f>
        <v>276</v>
      </c>
      <c r="O4" s="36" t="s">
        <v>19</v>
      </c>
      <c r="P4" s="36" t="s">
        <v>32</v>
      </c>
      <c r="Q4" s="37" t="s">
        <v>33</v>
      </c>
      <c r="R4" s="38" t="s">
        <v>34</v>
      </c>
    </row>
    <row r="5" spans="1:18" ht="30" customHeight="1" x14ac:dyDescent="0.25">
      <c r="A5" s="31" t="s">
        <v>35</v>
      </c>
      <c r="B5" s="32" t="s">
        <v>36</v>
      </c>
      <c r="C5" s="39" t="s">
        <v>17</v>
      </c>
      <c r="D5" s="40" t="s">
        <v>18</v>
      </c>
      <c r="E5" s="34">
        <v>10</v>
      </c>
      <c r="F5" s="34">
        <v>368</v>
      </c>
      <c r="G5" s="34">
        <v>28</v>
      </c>
      <c r="H5" s="34">
        <v>32</v>
      </c>
      <c r="I5" s="34">
        <v>0</v>
      </c>
      <c r="J5" s="34">
        <v>24</v>
      </c>
      <c r="K5" s="34">
        <v>50</v>
      </c>
      <c r="L5" s="34">
        <v>38</v>
      </c>
      <c r="M5" s="35">
        <f t="shared" si="1"/>
        <v>172</v>
      </c>
      <c r="N5" s="35">
        <f t="shared" si="2"/>
        <v>264</v>
      </c>
      <c r="O5" s="36" t="s">
        <v>19</v>
      </c>
      <c r="P5" s="36" t="s">
        <v>20</v>
      </c>
      <c r="Q5" s="37" t="s">
        <v>37</v>
      </c>
      <c r="R5" s="38" t="s">
        <v>34</v>
      </c>
    </row>
    <row r="6" spans="1:18" ht="30" customHeight="1" x14ac:dyDescent="0.25">
      <c r="A6" s="31" t="s">
        <v>38</v>
      </c>
      <c r="B6" s="32" t="s">
        <v>39</v>
      </c>
      <c r="C6" s="32" t="s">
        <v>40</v>
      </c>
      <c r="D6" s="33" t="s">
        <v>41</v>
      </c>
      <c r="E6" s="34">
        <v>10</v>
      </c>
      <c r="F6" s="34">
        <v>346</v>
      </c>
      <c r="G6" s="34">
        <v>50</v>
      </c>
      <c r="H6" s="34">
        <v>30</v>
      </c>
      <c r="I6" s="34">
        <v>4</v>
      </c>
      <c r="J6" s="34">
        <v>41</v>
      </c>
      <c r="K6" s="34">
        <v>0</v>
      </c>
      <c r="L6" s="34">
        <v>36</v>
      </c>
      <c r="M6" s="35">
        <f t="shared" si="1"/>
        <v>161</v>
      </c>
      <c r="N6" s="35">
        <f t="shared" si="2"/>
        <v>248</v>
      </c>
      <c r="O6" s="36" t="s">
        <v>19</v>
      </c>
      <c r="P6" s="41" t="s">
        <v>42</v>
      </c>
      <c r="Q6" s="37" t="s">
        <v>43</v>
      </c>
      <c r="R6" s="38" t="s">
        <v>34</v>
      </c>
    </row>
    <row r="7" spans="1:18" ht="30" customHeight="1" x14ac:dyDescent="0.25">
      <c r="A7" s="31" t="s">
        <v>44</v>
      </c>
      <c r="B7" s="32" t="s">
        <v>45</v>
      </c>
      <c r="C7" s="39" t="s">
        <v>17</v>
      </c>
      <c r="D7" s="40" t="s">
        <v>18</v>
      </c>
      <c r="E7" s="34">
        <v>10</v>
      </c>
      <c r="F7" s="34">
        <v>386</v>
      </c>
      <c r="G7" s="34">
        <v>50</v>
      </c>
      <c r="H7" s="34">
        <v>36</v>
      </c>
      <c r="I7" s="34">
        <v>0</v>
      </c>
      <c r="J7" s="34">
        <v>34</v>
      </c>
      <c r="K7" s="34">
        <v>0</v>
      </c>
      <c r="L7" s="34">
        <v>25</v>
      </c>
      <c r="M7" s="35">
        <f t="shared" si="1"/>
        <v>145</v>
      </c>
      <c r="N7" s="35">
        <f t="shared" si="2"/>
        <v>242</v>
      </c>
      <c r="O7" s="36" t="s">
        <v>19</v>
      </c>
      <c r="P7" s="36" t="s">
        <v>20</v>
      </c>
      <c r="Q7" s="37" t="s">
        <v>46</v>
      </c>
      <c r="R7" s="38" t="s">
        <v>34</v>
      </c>
    </row>
    <row r="8" spans="1:18" ht="30" customHeight="1" x14ac:dyDescent="0.25">
      <c r="A8" s="31" t="s">
        <v>47</v>
      </c>
      <c r="B8" s="32" t="s">
        <v>48</v>
      </c>
      <c r="C8" s="39" t="s">
        <v>17</v>
      </c>
      <c r="D8" s="40" t="s">
        <v>18</v>
      </c>
      <c r="E8" s="34">
        <v>10</v>
      </c>
      <c r="F8" s="34">
        <v>305</v>
      </c>
      <c r="G8" s="34">
        <v>30</v>
      </c>
      <c r="H8" s="34">
        <v>22</v>
      </c>
      <c r="I8" s="34">
        <v>1</v>
      </c>
      <c r="J8" s="34">
        <v>41</v>
      </c>
      <c r="K8" s="34">
        <v>0</v>
      </c>
      <c r="L8" s="34">
        <v>50</v>
      </c>
      <c r="M8" s="35">
        <f t="shared" si="1"/>
        <v>144</v>
      </c>
      <c r="N8" s="35">
        <f t="shared" si="2"/>
        <v>220</v>
      </c>
      <c r="O8" s="36" t="s">
        <v>19</v>
      </c>
      <c r="P8" s="36" t="s">
        <v>20</v>
      </c>
      <c r="Q8" s="37" t="s">
        <v>46</v>
      </c>
      <c r="R8" s="38" t="s">
        <v>34</v>
      </c>
    </row>
    <row r="9" spans="1:18" ht="30" customHeight="1" x14ac:dyDescent="0.25">
      <c r="A9" s="31" t="s">
        <v>49</v>
      </c>
      <c r="B9" s="32" t="s">
        <v>50</v>
      </c>
      <c r="C9" s="39" t="s">
        <v>51</v>
      </c>
      <c r="D9" s="40" t="s">
        <v>52</v>
      </c>
      <c r="E9" s="34">
        <v>10</v>
      </c>
      <c r="F9" s="34">
        <v>332</v>
      </c>
      <c r="G9" s="34">
        <v>14</v>
      </c>
      <c r="H9" s="34">
        <v>38</v>
      </c>
      <c r="I9" s="34">
        <v>0</v>
      </c>
      <c r="J9" s="34">
        <v>41</v>
      </c>
      <c r="K9" s="34">
        <v>2</v>
      </c>
      <c r="L9" s="34">
        <v>32</v>
      </c>
      <c r="M9" s="35">
        <f t="shared" si="1"/>
        <v>127</v>
      </c>
      <c r="N9" s="35">
        <f t="shared" si="2"/>
        <v>210</v>
      </c>
      <c r="O9" s="36" t="s">
        <v>19</v>
      </c>
      <c r="P9" s="36" t="s">
        <v>53</v>
      </c>
      <c r="Q9" s="37" t="s">
        <v>46</v>
      </c>
      <c r="R9" s="38" t="s">
        <v>34</v>
      </c>
    </row>
    <row r="10" spans="1:18" ht="30" customHeight="1" x14ac:dyDescent="0.25">
      <c r="A10" s="31" t="s">
        <v>54</v>
      </c>
      <c r="B10" s="32" t="s">
        <v>55</v>
      </c>
      <c r="C10" s="39" t="s">
        <v>51</v>
      </c>
      <c r="D10" s="40" t="s">
        <v>52</v>
      </c>
      <c r="E10" s="34">
        <v>10</v>
      </c>
      <c r="F10" s="34">
        <v>272</v>
      </c>
      <c r="G10" s="34">
        <v>0</v>
      </c>
      <c r="H10" s="34">
        <v>38</v>
      </c>
      <c r="I10" s="34">
        <v>0</v>
      </c>
      <c r="J10" s="34">
        <v>24</v>
      </c>
      <c r="K10" s="34">
        <v>0</v>
      </c>
      <c r="L10" s="34">
        <v>36</v>
      </c>
      <c r="M10" s="35">
        <f t="shared" si="1"/>
        <v>98</v>
      </c>
      <c r="N10" s="35">
        <f t="shared" si="2"/>
        <v>166</v>
      </c>
      <c r="O10" s="36" t="s">
        <v>19</v>
      </c>
      <c r="P10" s="36" t="s">
        <v>53</v>
      </c>
      <c r="Q10" s="37" t="s">
        <v>46</v>
      </c>
      <c r="R10" s="38" t="s">
        <v>34</v>
      </c>
    </row>
    <row r="11" spans="1:18" ht="30" customHeight="1" x14ac:dyDescent="0.25">
      <c r="A11" s="31" t="s">
        <v>56</v>
      </c>
      <c r="B11" s="32" t="s">
        <v>57</v>
      </c>
      <c r="C11" s="32" t="s">
        <v>30</v>
      </c>
      <c r="D11" s="33" t="s">
        <v>31</v>
      </c>
      <c r="E11" s="34">
        <v>10</v>
      </c>
      <c r="F11" s="34">
        <v>250</v>
      </c>
      <c r="G11" s="34">
        <v>6</v>
      </c>
      <c r="H11" s="34">
        <v>30</v>
      </c>
      <c r="I11" s="34">
        <v>0</v>
      </c>
      <c r="J11" s="34">
        <v>25</v>
      </c>
      <c r="K11" s="34">
        <v>0</v>
      </c>
      <c r="L11" s="34">
        <v>31</v>
      </c>
      <c r="M11" s="42">
        <f t="shared" si="1"/>
        <v>92</v>
      </c>
      <c r="N11" s="42">
        <f t="shared" si="2"/>
        <v>155</v>
      </c>
      <c r="O11" s="43" t="s">
        <v>19</v>
      </c>
      <c r="P11" s="43" t="s">
        <v>32</v>
      </c>
      <c r="Q11" s="44"/>
      <c r="R11" s="38" t="s">
        <v>34</v>
      </c>
    </row>
    <row r="12" spans="1:18" ht="30" customHeight="1" x14ac:dyDescent="0.25">
      <c r="A12" s="31" t="s">
        <v>58</v>
      </c>
      <c r="B12" s="32" t="s">
        <v>59</v>
      </c>
      <c r="C12" s="39" t="s">
        <v>17</v>
      </c>
      <c r="D12" s="40" t="s">
        <v>18</v>
      </c>
      <c r="E12" s="34">
        <v>9</v>
      </c>
      <c r="F12" s="34">
        <v>324</v>
      </c>
      <c r="G12" s="34">
        <v>10</v>
      </c>
      <c r="H12" s="34">
        <v>38</v>
      </c>
      <c r="I12" s="34">
        <v>0</v>
      </c>
      <c r="J12" s="34">
        <v>16</v>
      </c>
      <c r="K12" s="34">
        <v>0</v>
      </c>
      <c r="L12" s="34">
        <v>0</v>
      </c>
      <c r="M12" s="35">
        <f t="shared" si="1"/>
        <v>64</v>
      </c>
      <c r="N12" s="35">
        <f t="shared" si="2"/>
        <v>145</v>
      </c>
      <c r="O12" s="36" t="s">
        <v>60</v>
      </c>
      <c r="P12" s="41" t="s">
        <v>20</v>
      </c>
      <c r="Q12" s="45"/>
      <c r="R12" s="38" t="s">
        <v>34</v>
      </c>
    </row>
    <row r="13" spans="1:18" ht="30" customHeight="1" x14ac:dyDescent="0.25">
      <c r="A13" s="22" t="s">
        <v>61</v>
      </c>
      <c r="B13" s="22" t="s">
        <v>62</v>
      </c>
      <c r="C13" s="23" t="s">
        <v>63</v>
      </c>
      <c r="D13" s="23" t="s">
        <v>64</v>
      </c>
      <c r="E13" s="23">
        <v>10</v>
      </c>
      <c r="F13" s="23">
        <v>301</v>
      </c>
      <c r="G13" s="23">
        <v>18</v>
      </c>
      <c r="H13" s="23">
        <v>0</v>
      </c>
      <c r="I13" s="23">
        <v>0</v>
      </c>
      <c r="J13" s="23">
        <v>14</v>
      </c>
      <c r="K13" s="23">
        <v>0</v>
      </c>
      <c r="L13" s="23">
        <v>36</v>
      </c>
      <c r="M13" s="24">
        <f t="shared" si="1"/>
        <v>68</v>
      </c>
      <c r="N13" s="24">
        <f t="shared" si="2"/>
        <v>143</v>
      </c>
      <c r="O13" s="25" t="s">
        <v>19</v>
      </c>
      <c r="P13" s="25" t="s">
        <v>65</v>
      </c>
      <c r="Q13" s="28"/>
      <c r="R13" s="13"/>
    </row>
    <row r="14" spans="1:18" ht="30" customHeight="1" x14ac:dyDescent="0.25">
      <c r="A14" s="22" t="s">
        <v>66</v>
      </c>
      <c r="B14" s="22" t="s">
        <v>67</v>
      </c>
      <c r="C14" s="23" t="s">
        <v>68</v>
      </c>
      <c r="D14" s="23" t="s">
        <v>69</v>
      </c>
      <c r="E14" s="23">
        <v>10</v>
      </c>
      <c r="F14" s="23">
        <v>249</v>
      </c>
      <c r="G14" s="23">
        <v>6</v>
      </c>
      <c r="H14" s="23">
        <v>0</v>
      </c>
      <c r="I14" s="23">
        <v>0</v>
      </c>
      <c r="J14" s="23">
        <v>39</v>
      </c>
      <c r="K14" s="23">
        <v>0</v>
      </c>
      <c r="L14" s="23">
        <v>36</v>
      </c>
      <c r="M14" s="24">
        <f t="shared" si="1"/>
        <v>81</v>
      </c>
      <c r="N14" s="24">
        <f t="shared" si="2"/>
        <v>143</v>
      </c>
      <c r="O14" s="25" t="s">
        <v>19</v>
      </c>
      <c r="P14" s="25" t="s">
        <v>70</v>
      </c>
      <c r="Q14" s="28"/>
      <c r="R14" s="13"/>
    </row>
    <row r="15" spans="1:18" ht="30" customHeight="1" x14ac:dyDescent="0.25">
      <c r="A15" s="22" t="s">
        <v>71</v>
      </c>
      <c r="B15" s="22" t="s">
        <v>72</v>
      </c>
      <c r="C15" s="23" t="s">
        <v>51</v>
      </c>
      <c r="D15" s="23" t="s">
        <v>52</v>
      </c>
      <c r="E15" s="23">
        <v>10</v>
      </c>
      <c r="F15" s="23">
        <v>265</v>
      </c>
      <c r="G15" s="23">
        <v>3</v>
      </c>
      <c r="H15" s="23">
        <v>23</v>
      </c>
      <c r="I15" s="23">
        <v>0</v>
      </c>
      <c r="J15" s="23">
        <v>6</v>
      </c>
      <c r="K15" s="23">
        <v>0</v>
      </c>
      <c r="L15" s="23">
        <v>36</v>
      </c>
      <c r="M15" s="24">
        <f t="shared" si="1"/>
        <v>68</v>
      </c>
      <c r="N15" s="24">
        <f t="shared" si="2"/>
        <v>134</v>
      </c>
      <c r="O15" s="25" t="s">
        <v>19</v>
      </c>
      <c r="P15" s="25" t="s">
        <v>53</v>
      </c>
      <c r="Q15" s="28"/>
      <c r="R15" s="13"/>
    </row>
    <row r="16" spans="1:18" ht="30" customHeight="1" x14ac:dyDescent="0.25">
      <c r="A16" s="22" t="s">
        <v>73</v>
      </c>
      <c r="B16" s="22" t="s">
        <v>74</v>
      </c>
      <c r="C16" s="22" t="s">
        <v>30</v>
      </c>
      <c r="D16" s="22" t="s">
        <v>31</v>
      </c>
      <c r="E16" s="23">
        <v>9</v>
      </c>
      <c r="F16" s="23">
        <v>288</v>
      </c>
      <c r="G16" s="23">
        <v>10</v>
      </c>
      <c r="H16" s="23">
        <v>0</v>
      </c>
      <c r="I16" s="23">
        <v>0</v>
      </c>
      <c r="J16" s="23">
        <v>0</v>
      </c>
      <c r="K16" s="23">
        <v>0</v>
      </c>
      <c r="L16" s="23">
        <v>36</v>
      </c>
      <c r="M16" s="24">
        <f t="shared" si="1"/>
        <v>46</v>
      </c>
      <c r="N16" s="24">
        <f t="shared" si="2"/>
        <v>118</v>
      </c>
      <c r="O16" s="25" t="s">
        <v>19</v>
      </c>
      <c r="P16" s="25" t="s">
        <v>75</v>
      </c>
      <c r="Q16" s="28"/>
      <c r="R16" s="13"/>
    </row>
    <row r="17" spans="1:18" ht="30" customHeight="1" x14ac:dyDescent="0.25">
      <c r="A17" s="22" t="s">
        <v>76</v>
      </c>
      <c r="B17" s="22" t="s">
        <v>77</v>
      </c>
      <c r="C17" s="23" t="s">
        <v>51</v>
      </c>
      <c r="D17" s="23" t="s">
        <v>52</v>
      </c>
      <c r="E17" s="23">
        <v>10</v>
      </c>
      <c r="F17" s="23">
        <v>286</v>
      </c>
      <c r="G17" s="23">
        <v>1</v>
      </c>
      <c r="H17" s="23">
        <v>0</v>
      </c>
      <c r="I17" s="23">
        <v>0</v>
      </c>
      <c r="J17" s="23">
        <v>15</v>
      </c>
      <c r="K17" s="23">
        <v>0</v>
      </c>
      <c r="L17" s="23">
        <v>29</v>
      </c>
      <c r="M17" s="24">
        <f t="shared" si="1"/>
        <v>45</v>
      </c>
      <c r="N17" s="24">
        <f t="shared" si="2"/>
        <v>117</v>
      </c>
      <c r="O17" s="25" t="s">
        <v>19</v>
      </c>
      <c r="P17" s="25" t="s">
        <v>53</v>
      </c>
      <c r="Q17" s="28"/>
      <c r="R17" s="13"/>
    </row>
    <row r="18" spans="1:18" ht="30" customHeight="1" x14ac:dyDescent="0.25">
      <c r="A18" s="22" t="s">
        <v>78</v>
      </c>
      <c r="B18" s="22" t="s">
        <v>79</v>
      </c>
      <c r="C18" s="23" t="s">
        <v>63</v>
      </c>
      <c r="D18" s="23" t="s">
        <v>64</v>
      </c>
      <c r="E18" s="23">
        <v>10</v>
      </c>
      <c r="F18" s="23">
        <v>242</v>
      </c>
      <c r="G18" s="23">
        <v>0</v>
      </c>
      <c r="H18" s="23">
        <v>2</v>
      </c>
      <c r="I18" s="23">
        <v>0</v>
      </c>
      <c r="J18" s="23">
        <v>11</v>
      </c>
      <c r="K18" s="23">
        <v>0</v>
      </c>
      <c r="L18" s="23">
        <v>36</v>
      </c>
      <c r="M18" s="24">
        <f t="shared" si="1"/>
        <v>49</v>
      </c>
      <c r="N18" s="24">
        <f t="shared" si="2"/>
        <v>110</v>
      </c>
      <c r="O18" s="25" t="s">
        <v>19</v>
      </c>
      <c r="P18" s="25" t="s">
        <v>65</v>
      </c>
      <c r="Q18" s="28"/>
      <c r="R18" s="13"/>
    </row>
    <row r="19" spans="1:18" ht="30" customHeight="1" x14ac:dyDescent="0.25">
      <c r="A19" s="22" t="s">
        <v>80</v>
      </c>
      <c r="B19" s="22" t="s">
        <v>81</v>
      </c>
      <c r="C19" s="23" t="s">
        <v>63</v>
      </c>
      <c r="D19" s="23" t="s">
        <v>64</v>
      </c>
      <c r="E19" s="23">
        <v>9</v>
      </c>
      <c r="F19" s="23">
        <v>245</v>
      </c>
      <c r="G19" s="23">
        <v>5</v>
      </c>
      <c r="H19" s="23">
        <v>33</v>
      </c>
      <c r="I19" s="23">
        <v>0</v>
      </c>
      <c r="J19" s="23">
        <v>9</v>
      </c>
      <c r="K19" s="23">
        <v>0</v>
      </c>
      <c r="L19" s="23">
        <v>0</v>
      </c>
      <c r="M19" s="24">
        <f t="shared" si="1"/>
        <v>47</v>
      </c>
      <c r="N19" s="24">
        <f t="shared" si="2"/>
        <v>108</v>
      </c>
      <c r="O19" s="25" t="s">
        <v>19</v>
      </c>
      <c r="P19" s="25" t="s">
        <v>65</v>
      </c>
      <c r="Q19" s="28"/>
      <c r="R19" s="13"/>
    </row>
    <row r="20" spans="1:18" ht="30" customHeight="1" x14ac:dyDescent="0.25">
      <c r="A20" s="22" t="s">
        <v>82</v>
      </c>
      <c r="B20" s="22" t="s">
        <v>83</v>
      </c>
      <c r="C20" s="23" t="s">
        <v>84</v>
      </c>
      <c r="D20" s="23" t="s">
        <v>69</v>
      </c>
      <c r="E20" s="23">
        <v>10</v>
      </c>
      <c r="F20" s="23">
        <v>250</v>
      </c>
      <c r="G20" s="23">
        <v>6</v>
      </c>
      <c r="H20" s="23">
        <v>0</v>
      </c>
      <c r="I20" s="23">
        <v>0</v>
      </c>
      <c r="J20" s="23">
        <v>20</v>
      </c>
      <c r="K20" s="23">
        <v>0</v>
      </c>
      <c r="L20" s="23">
        <v>18</v>
      </c>
      <c r="M20" s="24">
        <f t="shared" si="1"/>
        <v>44</v>
      </c>
      <c r="N20" s="24">
        <f t="shared" si="2"/>
        <v>107</v>
      </c>
      <c r="O20" s="25" t="s">
        <v>19</v>
      </c>
      <c r="P20" s="25" t="s">
        <v>85</v>
      </c>
      <c r="Q20" s="27"/>
      <c r="R20" s="13"/>
    </row>
    <row r="21" spans="1:18" ht="30" customHeight="1" x14ac:dyDescent="0.25">
      <c r="A21" s="22" t="s">
        <v>86</v>
      </c>
      <c r="B21" s="22" t="s">
        <v>87</v>
      </c>
      <c r="C21" s="23" t="s">
        <v>63</v>
      </c>
      <c r="D21" s="23" t="s">
        <v>64</v>
      </c>
      <c r="E21" s="23">
        <v>10</v>
      </c>
      <c r="F21" s="23">
        <v>246</v>
      </c>
      <c r="G21" s="23">
        <v>0</v>
      </c>
      <c r="H21" s="23">
        <v>0</v>
      </c>
      <c r="I21" s="23">
        <v>0</v>
      </c>
      <c r="J21" s="23">
        <v>17</v>
      </c>
      <c r="K21" s="23">
        <v>0</v>
      </c>
      <c r="L21" s="23">
        <v>22</v>
      </c>
      <c r="M21" s="24">
        <f t="shared" si="1"/>
        <v>39</v>
      </c>
      <c r="N21" s="24">
        <f t="shared" si="2"/>
        <v>101</v>
      </c>
      <c r="O21" s="25" t="s">
        <v>19</v>
      </c>
      <c r="P21" s="25" t="s">
        <v>65</v>
      </c>
      <c r="Q21" s="27"/>
    </row>
    <row r="22" spans="1:18" ht="30" customHeight="1" x14ac:dyDescent="0.25">
      <c r="A22" s="22" t="s">
        <v>88</v>
      </c>
      <c r="B22" s="29" t="s">
        <v>89</v>
      </c>
      <c r="C22" s="23" t="s">
        <v>17</v>
      </c>
      <c r="D22" s="23" t="s">
        <v>18</v>
      </c>
      <c r="E22" s="23">
        <v>9</v>
      </c>
      <c r="F22" s="23">
        <v>232</v>
      </c>
      <c r="G22" s="23">
        <v>0</v>
      </c>
      <c r="H22" s="23">
        <v>0</v>
      </c>
      <c r="I22" s="23">
        <v>0</v>
      </c>
      <c r="J22" s="23">
        <v>34</v>
      </c>
      <c r="K22" s="23">
        <v>0</v>
      </c>
      <c r="L22" s="23">
        <v>0</v>
      </c>
      <c r="M22" s="24">
        <f t="shared" si="1"/>
        <v>34</v>
      </c>
      <c r="N22" s="24">
        <f t="shared" si="2"/>
        <v>92</v>
      </c>
      <c r="O22" s="30" t="s">
        <v>60</v>
      </c>
      <c r="P22" s="25" t="s">
        <v>20</v>
      </c>
      <c r="Q22" s="27"/>
      <c r="R22" s="13"/>
    </row>
    <row r="23" spans="1:18" ht="30" customHeight="1" x14ac:dyDescent="0.25">
      <c r="A23" s="22" t="s">
        <v>90</v>
      </c>
      <c r="B23" s="22" t="s">
        <v>91</v>
      </c>
      <c r="C23" s="23" t="s">
        <v>17</v>
      </c>
      <c r="D23" s="23" t="s">
        <v>18</v>
      </c>
      <c r="E23" s="23">
        <v>9</v>
      </c>
      <c r="F23" s="23">
        <v>343</v>
      </c>
      <c r="G23" s="23">
        <v>2</v>
      </c>
      <c r="H23" s="23">
        <v>3</v>
      </c>
      <c r="I23" s="23">
        <v>0</v>
      </c>
      <c r="J23" s="23">
        <v>0</v>
      </c>
      <c r="K23" s="23">
        <v>0</v>
      </c>
      <c r="L23" s="23">
        <v>0</v>
      </c>
      <c r="M23" s="24">
        <f t="shared" si="1"/>
        <v>5</v>
      </c>
      <c r="N23" s="24">
        <f t="shared" si="2"/>
        <v>91</v>
      </c>
      <c r="O23" s="30" t="s">
        <v>60</v>
      </c>
      <c r="P23" s="26" t="s">
        <v>20</v>
      </c>
      <c r="Q23" s="27"/>
    </row>
    <row r="24" spans="1:18" ht="30" customHeight="1" x14ac:dyDescent="0.25">
      <c r="A24" s="22" t="s">
        <v>92</v>
      </c>
      <c r="B24" s="22" t="s">
        <v>93</v>
      </c>
      <c r="C24" s="23" t="s">
        <v>51</v>
      </c>
      <c r="D24" s="23" t="s">
        <v>52</v>
      </c>
      <c r="E24" s="23">
        <v>10</v>
      </c>
      <c r="F24" s="23">
        <v>233</v>
      </c>
      <c r="G24" s="23">
        <v>6</v>
      </c>
      <c r="H24" s="23">
        <v>0</v>
      </c>
      <c r="I24" s="23">
        <v>0</v>
      </c>
      <c r="J24" s="23">
        <v>2</v>
      </c>
      <c r="K24" s="23">
        <v>0</v>
      </c>
      <c r="L24" s="23">
        <v>15</v>
      </c>
      <c r="M24" s="24">
        <f t="shared" si="1"/>
        <v>23</v>
      </c>
      <c r="N24" s="24">
        <f t="shared" si="2"/>
        <v>81</v>
      </c>
      <c r="O24" s="25" t="s">
        <v>19</v>
      </c>
      <c r="P24" s="25" t="s">
        <v>53</v>
      </c>
      <c r="Q24" s="27"/>
      <c r="R24" s="13"/>
    </row>
    <row r="25" spans="1:18" ht="30" customHeight="1" x14ac:dyDescent="0.25">
      <c r="A25" s="22" t="s">
        <v>94</v>
      </c>
      <c r="B25" s="22" t="s">
        <v>95</v>
      </c>
      <c r="C25" s="23" t="s">
        <v>17</v>
      </c>
      <c r="D25" s="23" t="s">
        <v>18</v>
      </c>
      <c r="E25" s="23">
        <v>9</v>
      </c>
      <c r="F25" s="23">
        <v>302</v>
      </c>
      <c r="G25" s="23">
        <v>0</v>
      </c>
      <c r="H25" s="23">
        <v>0</v>
      </c>
      <c r="I25" s="23">
        <v>0</v>
      </c>
      <c r="J25" s="23">
        <v>2</v>
      </c>
      <c r="K25" s="23">
        <v>0</v>
      </c>
      <c r="L25" s="23">
        <v>1</v>
      </c>
      <c r="M25" s="24">
        <f t="shared" si="1"/>
        <v>3</v>
      </c>
      <c r="N25" s="24">
        <f t="shared" si="2"/>
        <v>79</v>
      </c>
      <c r="O25" s="30" t="s">
        <v>60</v>
      </c>
      <c r="P25" s="25" t="s">
        <v>20</v>
      </c>
      <c r="Q25" s="27"/>
      <c r="R25" s="13"/>
    </row>
    <row r="26" spans="1:18" ht="30" customHeight="1" x14ac:dyDescent="0.25">
      <c r="A26" s="22" t="s">
        <v>96</v>
      </c>
      <c r="B26" s="22" t="s">
        <v>97</v>
      </c>
      <c r="C26" s="22" t="s">
        <v>40</v>
      </c>
      <c r="D26" s="22" t="s">
        <v>41</v>
      </c>
      <c r="E26" s="23">
        <v>10</v>
      </c>
      <c r="F26" s="23">
        <v>231</v>
      </c>
      <c r="G26" s="23">
        <v>0</v>
      </c>
      <c r="H26" s="23">
        <v>0</v>
      </c>
      <c r="I26" s="23">
        <v>0</v>
      </c>
      <c r="J26" s="23">
        <v>12</v>
      </c>
      <c r="K26" s="23">
        <v>0</v>
      </c>
      <c r="L26" s="23">
        <v>0</v>
      </c>
      <c r="M26" s="24">
        <f t="shared" si="1"/>
        <v>12</v>
      </c>
      <c r="N26" s="24">
        <f t="shared" si="2"/>
        <v>70</v>
      </c>
      <c r="O26" s="25" t="s">
        <v>19</v>
      </c>
      <c r="P26" s="25" t="s">
        <v>42</v>
      </c>
      <c r="Q26" s="27"/>
      <c r="R26" s="13"/>
    </row>
    <row r="27" spans="1:18" ht="30" customHeight="1" x14ac:dyDescent="0.25">
      <c r="A27" s="22" t="s">
        <v>98</v>
      </c>
      <c r="B27" s="22" t="s">
        <v>99</v>
      </c>
      <c r="C27" s="22" t="s">
        <v>30</v>
      </c>
      <c r="D27" s="22" t="s">
        <v>31</v>
      </c>
      <c r="E27" s="23">
        <v>10</v>
      </c>
      <c r="F27" s="23">
        <v>269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4">
        <f t="shared" si="1"/>
        <v>0</v>
      </c>
      <c r="N27" s="24">
        <f t="shared" si="2"/>
        <v>67</v>
      </c>
      <c r="O27" s="25" t="s">
        <v>19</v>
      </c>
      <c r="P27" s="25" t="s">
        <v>32</v>
      </c>
      <c r="Q27" s="27"/>
      <c r="R27" s="14"/>
    </row>
    <row r="28" spans="1:18" ht="30" customHeight="1" x14ac:dyDescent="0.25">
      <c r="A28" s="22" t="s">
        <v>100</v>
      </c>
      <c r="B28" s="22" t="s">
        <v>101</v>
      </c>
      <c r="C28" s="23" t="s">
        <v>84</v>
      </c>
      <c r="D28" s="23" t="s">
        <v>69</v>
      </c>
      <c r="E28" s="23">
        <v>9</v>
      </c>
      <c r="F28" s="23">
        <v>239</v>
      </c>
      <c r="G28" s="23">
        <v>0</v>
      </c>
      <c r="H28" s="23">
        <v>0</v>
      </c>
      <c r="I28" s="23">
        <v>0</v>
      </c>
      <c r="J28" s="23">
        <v>2</v>
      </c>
      <c r="K28" s="23">
        <v>0</v>
      </c>
      <c r="L28" s="23">
        <v>0</v>
      </c>
      <c r="M28" s="24">
        <f t="shared" si="1"/>
        <v>2</v>
      </c>
      <c r="N28" s="24">
        <f t="shared" si="2"/>
        <v>62</v>
      </c>
      <c r="O28" s="25" t="s">
        <v>102</v>
      </c>
      <c r="P28" s="25" t="s">
        <v>103</v>
      </c>
      <c r="Q28" s="27"/>
      <c r="R28" s="13"/>
    </row>
    <row r="29" spans="1:18" ht="30" customHeight="1" x14ac:dyDescent="0.25">
      <c r="A29" s="22" t="s">
        <v>104</v>
      </c>
      <c r="B29" s="22" t="s">
        <v>105</v>
      </c>
      <c r="C29" s="23" t="s">
        <v>51</v>
      </c>
      <c r="D29" s="23" t="s">
        <v>52</v>
      </c>
      <c r="E29" s="23">
        <v>10</v>
      </c>
      <c r="F29" s="23">
        <v>236</v>
      </c>
      <c r="G29" s="23">
        <v>0</v>
      </c>
      <c r="H29" s="23">
        <v>0</v>
      </c>
      <c r="I29" s="23">
        <v>0</v>
      </c>
      <c r="J29" s="23">
        <v>2</v>
      </c>
      <c r="K29" s="23">
        <v>0</v>
      </c>
      <c r="L29" s="23">
        <v>0</v>
      </c>
      <c r="M29" s="24">
        <f t="shared" si="1"/>
        <v>2</v>
      </c>
      <c r="N29" s="24">
        <f t="shared" si="2"/>
        <v>61</v>
      </c>
      <c r="O29" s="25" t="s">
        <v>19</v>
      </c>
      <c r="P29" s="25" t="s">
        <v>53</v>
      </c>
      <c r="Q29" s="27"/>
      <c r="R29" s="13"/>
    </row>
  </sheetData>
  <mergeCells count="2">
    <mergeCell ref="Q2:Q3"/>
    <mergeCell ref="R2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workbookViewId="0">
      <selection activeCell="C37" sqref="C37"/>
    </sheetView>
  </sheetViews>
  <sheetFormatPr defaultRowHeight="15" x14ac:dyDescent="0.25"/>
  <cols>
    <col min="1" max="1" width="7.7109375" customWidth="1"/>
    <col min="2" max="2" width="15.140625" customWidth="1"/>
    <col min="3" max="3" width="13" customWidth="1"/>
    <col min="4" max="4" width="12.28515625" customWidth="1"/>
    <col min="5" max="5" width="4.28515625" customWidth="1"/>
    <col min="6" max="6" width="5.28515625" customWidth="1"/>
    <col min="7" max="7" width="4.5703125" customWidth="1"/>
    <col min="8" max="8" width="4.42578125" customWidth="1"/>
    <col min="9" max="9" width="5" customWidth="1"/>
    <col min="10" max="10" width="4.7109375" customWidth="1"/>
    <col min="11" max="11" width="4.85546875" customWidth="1"/>
    <col min="12" max="12" width="4.28515625" customWidth="1"/>
    <col min="13" max="13" width="4.5703125" customWidth="1"/>
    <col min="14" max="14" width="5.28515625" customWidth="1"/>
    <col min="15" max="15" width="16.140625" customWidth="1"/>
    <col min="16" max="16" width="14.5703125" customWidth="1"/>
  </cols>
  <sheetData>
    <row r="1" spans="1:18" x14ac:dyDescent="0.25">
      <c r="A1" s="46" t="s">
        <v>106</v>
      </c>
      <c r="B1" s="46"/>
      <c r="C1" s="46"/>
      <c r="D1" s="46"/>
      <c r="E1" s="47"/>
      <c r="F1" s="48"/>
      <c r="G1" s="49">
        <v>50</v>
      </c>
      <c r="H1" s="49">
        <v>50</v>
      </c>
      <c r="I1" s="49">
        <v>50</v>
      </c>
      <c r="J1" s="49">
        <v>50</v>
      </c>
      <c r="K1" s="49">
        <v>50</v>
      </c>
      <c r="L1" s="49">
        <v>50</v>
      </c>
      <c r="M1" s="50">
        <f>SUM(G1:L1)</f>
        <v>300</v>
      </c>
      <c r="N1" s="50">
        <v>400</v>
      </c>
      <c r="O1" s="49"/>
      <c r="P1" s="48"/>
      <c r="Q1" s="48"/>
      <c r="R1" s="48"/>
    </row>
    <row r="2" spans="1:18" x14ac:dyDescent="0.25">
      <c r="A2" s="49" t="s">
        <v>1</v>
      </c>
      <c r="B2" s="49" t="s">
        <v>2</v>
      </c>
      <c r="C2" s="49" t="s">
        <v>3</v>
      </c>
      <c r="D2" s="49" t="s">
        <v>4</v>
      </c>
      <c r="E2" s="49" t="s">
        <v>5</v>
      </c>
      <c r="F2" s="49" t="s">
        <v>6</v>
      </c>
      <c r="G2" s="49" t="s">
        <v>7</v>
      </c>
      <c r="H2" s="49" t="s">
        <v>8</v>
      </c>
      <c r="I2" s="49" t="s">
        <v>9</v>
      </c>
      <c r="J2" s="49" t="s">
        <v>10</v>
      </c>
      <c r="K2" s="49" t="s">
        <v>24</v>
      </c>
      <c r="L2" s="49" t="s">
        <v>25</v>
      </c>
      <c r="M2" s="50" t="s">
        <v>11</v>
      </c>
      <c r="N2" s="50" t="s">
        <v>12</v>
      </c>
      <c r="O2" s="49" t="s">
        <v>13</v>
      </c>
      <c r="P2" s="49" t="s">
        <v>14</v>
      </c>
      <c r="Q2" s="51" t="s">
        <v>26</v>
      </c>
      <c r="R2" s="52" t="s">
        <v>27</v>
      </c>
    </row>
    <row r="3" spans="1:18" x14ac:dyDescent="0.25">
      <c r="A3" s="49"/>
      <c r="B3" s="49"/>
      <c r="C3" s="49"/>
      <c r="D3" s="49"/>
      <c r="E3" s="53"/>
      <c r="F3" s="49"/>
      <c r="G3" s="50">
        <f t="shared" ref="G3:M3" si="0">AVERAGE(G4:G140)</f>
        <v>20</v>
      </c>
      <c r="H3" s="50">
        <f t="shared" si="0"/>
        <v>21.766666666666666</v>
      </c>
      <c r="I3" s="50">
        <f t="shared" si="0"/>
        <v>5.666666666666667</v>
      </c>
      <c r="J3" s="50">
        <f t="shared" si="0"/>
        <v>28.033333333333335</v>
      </c>
      <c r="K3" s="50">
        <f t="shared" si="0"/>
        <v>12.166666666666666</v>
      </c>
      <c r="L3" s="50">
        <f t="shared" si="0"/>
        <v>29.466666666666665</v>
      </c>
      <c r="M3" s="50">
        <f t="shared" si="0"/>
        <v>117.1</v>
      </c>
      <c r="N3" s="50"/>
      <c r="O3" s="49"/>
      <c r="P3" s="49"/>
      <c r="Q3" s="51"/>
      <c r="R3" s="54"/>
    </row>
    <row r="4" spans="1:18" ht="30" customHeight="1" x14ac:dyDescent="0.25">
      <c r="A4" s="60" t="s">
        <v>107</v>
      </c>
      <c r="B4" s="60" t="s">
        <v>108</v>
      </c>
      <c r="C4" s="60" t="s">
        <v>63</v>
      </c>
      <c r="D4" s="60" t="s">
        <v>64</v>
      </c>
      <c r="E4" s="61">
        <v>12</v>
      </c>
      <c r="F4" s="61">
        <v>390</v>
      </c>
      <c r="G4" s="62">
        <v>50</v>
      </c>
      <c r="H4" s="62">
        <v>50</v>
      </c>
      <c r="I4" s="62">
        <v>55</v>
      </c>
      <c r="J4" s="62">
        <v>50</v>
      </c>
      <c r="K4" s="62">
        <v>50</v>
      </c>
      <c r="L4" s="62">
        <v>50</v>
      </c>
      <c r="M4" s="63">
        <f t="shared" ref="M4:M33" si="1">SUM(G4:L4)</f>
        <v>305</v>
      </c>
      <c r="N4" s="63">
        <f t="shared" ref="N4:N33" si="2">M4+ROUND(F4/4,0)</f>
        <v>403</v>
      </c>
      <c r="O4" s="61" t="s">
        <v>19</v>
      </c>
      <c r="P4" s="61" t="s">
        <v>109</v>
      </c>
      <c r="Q4" s="64" t="s">
        <v>33</v>
      </c>
      <c r="R4" s="65" t="s">
        <v>34</v>
      </c>
    </row>
    <row r="5" spans="1:18" ht="30" customHeight="1" x14ac:dyDescent="0.25">
      <c r="A5" s="60" t="s">
        <v>110</v>
      </c>
      <c r="B5" s="60" t="s">
        <v>111</v>
      </c>
      <c r="C5" s="60" t="s">
        <v>17</v>
      </c>
      <c r="D5" s="60" t="s">
        <v>18</v>
      </c>
      <c r="E5" s="61">
        <v>12</v>
      </c>
      <c r="F5" s="61">
        <v>395</v>
      </c>
      <c r="G5" s="62">
        <v>50</v>
      </c>
      <c r="H5" s="62">
        <v>44</v>
      </c>
      <c r="I5" s="62">
        <v>25</v>
      </c>
      <c r="J5" s="62">
        <v>50</v>
      </c>
      <c r="K5" s="62">
        <v>50</v>
      </c>
      <c r="L5" s="62">
        <v>50</v>
      </c>
      <c r="M5" s="63">
        <f t="shared" si="1"/>
        <v>269</v>
      </c>
      <c r="N5" s="63">
        <f t="shared" si="2"/>
        <v>368</v>
      </c>
      <c r="O5" s="61" t="s">
        <v>112</v>
      </c>
      <c r="P5" s="61" t="s">
        <v>113</v>
      </c>
      <c r="Q5" s="64" t="s">
        <v>37</v>
      </c>
      <c r="R5" s="65" t="s">
        <v>34</v>
      </c>
    </row>
    <row r="6" spans="1:18" ht="30" customHeight="1" x14ac:dyDescent="0.25">
      <c r="A6" s="60" t="s">
        <v>114</v>
      </c>
      <c r="B6" s="60" t="s">
        <v>115</v>
      </c>
      <c r="C6" s="60" t="s">
        <v>17</v>
      </c>
      <c r="D6" s="60" t="s">
        <v>18</v>
      </c>
      <c r="E6" s="61">
        <v>11</v>
      </c>
      <c r="F6" s="61">
        <v>390</v>
      </c>
      <c r="G6" s="62">
        <v>50</v>
      </c>
      <c r="H6" s="62">
        <v>42</v>
      </c>
      <c r="I6" s="62">
        <v>13</v>
      </c>
      <c r="J6" s="62">
        <v>50</v>
      </c>
      <c r="K6" s="62">
        <v>50</v>
      </c>
      <c r="L6" s="62">
        <v>38</v>
      </c>
      <c r="M6" s="63">
        <f t="shared" si="1"/>
        <v>243</v>
      </c>
      <c r="N6" s="63">
        <f t="shared" si="2"/>
        <v>341</v>
      </c>
      <c r="O6" s="61" t="s">
        <v>112</v>
      </c>
      <c r="P6" s="61" t="s">
        <v>113</v>
      </c>
      <c r="Q6" s="64" t="s">
        <v>43</v>
      </c>
      <c r="R6" s="65" t="s">
        <v>34</v>
      </c>
    </row>
    <row r="7" spans="1:18" ht="30" customHeight="1" x14ac:dyDescent="0.25">
      <c r="A7" s="60" t="s">
        <v>116</v>
      </c>
      <c r="B7" s="60" t="s">
        <v>117</v>
      </c>
      <c r="C7" s="60" t="s">
        <v>118</v>
      </c>
      <c r="D7" s="60" t="s">
        <v>119</v>
      </c>
      <c r="E7" s="61">
        <v>12</v>
      </c>
      <c r="F7" s="61">
        <v>375</v>
      </c>
      <c r="G7" s="62">
        <v>5</v>
      </c>
      <c r="H7" s="62">
        <v>32</v>
      </c>
      <c r="I7" s="62">
        <v>55</v>
      </c>
      <c r="J7" s="62">
        <v>50</v>
      </c>
      <c r="K7" s="62">
        <v>0</v>
      </c>
      <c r="L7" s="62">
        <v>43</v>
      </c>
      <c r="M7" s="63">
        <f t="shared" si="1"/>
        <v>185</v>
      </c>
      <c r="N7" s="63">
        <f t="shared" si="2"/>
        <v>279</v>
      </c>
      <c r="O7" s="61" t="s">
        <v>19</v>
      </c>
      <c r="P7" s="61" t="s">
        <v>120</v>
      </c>
      <c r="Q7" s="64" t="s">
        <v>46</v>
      </c>
      <c r="R7" s="65" t="s">
        <v>34</v>
      </c>
    </row>
    <row r="8" spans="1:18" ht="30" customHeight="1" x14ac:dyDescent="0.25">
      <c r="A8" s="60" t="s">
        <v>121</v>
      </c>
      <c r="B8" s="60" t="s">
        <v>122</v>
      </c>
      <c r="C8" s="60" t="s">
        <v>68</v>
      </c>
      <c r="D8" s="60" t="s">
        <v>69</v>
      </c>
      <c r="E8" s="61">
        <v>11</v>
      </c>
      <c r="F8" s="61">
        <v>366</v>
      </c>
      <c r="G8" s="62">
        <v>50</v>
      </c>
      <c r="H8" s="62">
        <v>34</v>
      </c>
      <c r="I8" s="62">
        <v>0</v>
      </c>
      <c r="J8" s="62">
        <v>50</v>
      </c>
      <c r="K8" s="62">
        <v>0</v>
      </c>
      <c r="L8" s="62">
        <v>38</v>
      </c>
      <c r="M8" s="63">
        <f t="shared" si="1"/>
        <v>172</v>
      </c>
      <c r="N8" s="63">
        <f t="shared" si="2"/>
        <v>264</v>
      </c>
      <c r="O8" s="61" t="s">
        <v>19</v>
      </c>
      <c r="P8" s="61" t="s">
        <v>123</v>
      </c>
      <c r="Q8" s="64" t="s">
        <v>46</v>
      </c>
      <c r="R8" s="65" t="s">
        <v>34</v>
      </c>
    </row>
    <row r="9" spans="1:18" ht="30" customHeight="1" x14ac:dyDescent="0.25">
      <c r="A9" s="60" t="s">
        <v>124</v>
      </c>
      <c r="B9" s="60" t="s">
        <v>125</v>
      </c>
      <c r="C9" s="60" t="s">
        <v>17</v>
      </c>
      <c r="D9" s="60" t="s">
        <v>18</v>
      </c>
      <c r="E9" s="61">
        <v>12</v>
      </c>
      <c r="F9" s="61">
        <v>383</v>
      </c>
      <c r="G9" s="62">
        <v>50</v>
      </c>
      <c r="H9" s="62">
        <v>29</v>
      </c>
      <c r="I9" s="62">
        <v>0</v>
      </c>
      <c r="J9" s="62">
        <v>50</v>
      </c>
      <c r="K9" s="62">
        <v>0</v>
      </c>
      <c r="L9" s="62">
        <v>38</v>
      </c>
      <c r="M9" s="63">
        <f t="shared" si="1"/>
        <v>167</v>
      </c>
      <c r="N9" s="63">
        <f t="shared" si="2"/>
        <v>263</v>
      </c>
      <c r="O9" s="61" t="s">
        <v>112</v>
      </c>
      <c r="P9" s="61" t="s">
        <v>20</v>
      </c>
      <c r="Q9" s="64" t="s">
        <v>46</v>
      </c>
      <c r="R9" s="65" t="s">
        <v>34</v>
      </c>
    </row>
    <row r="10" spans="1:18" ht="30" customHeight="1" x14ac:dyDescent="0.25">
      <c r="A10" s="60" t="s">
        <v>126</v>
      </c>
      <c r="B10" s="60" t="s">
        <v>127</v>
      </c>
      <c r="C10" s="60" t="s">
        <v>17</v>
      </c>
      <c r="D10" s="60" t="s">
        <v>18</v>
      </c>
      <c r="E10" s="61">
        <v>11</v>
      </c>
      <c r="F10" s="61">
        <v>294</v>
      </c>
      <c r="G10" s="62">
        <v>7</v>
      </c>
      <c r="H10" s="62">
        <v>36</v>
      </c>
      <c r="I10" s="62">
        <v>0</v>
      </c>
      <c r="J10" s="62">
        <v>50</v>
      </c>
      <c r="K10" s="62">
        <v>50</v>
      </c>
      <c r="L10" s="62">
        <v>38</v>
      </c>
      <c r="M10" s="63">
        <f t="shared" si="1"/>
        <v>181</v>
      </c>
      <c r="N10" s="63">
        <f t="shared" si="2"/>
        <v>255</v>
      </c>
      <c r="O10" s="61" t="s">
        <v>112</v>
      </c>
      <c r="P10" s="61" t="s">
        <v>128</v>
      </c>
      <c r="Q10" s="64" t="s">
        <v>46</v>
      </c>
      <c r="R10" s="65" t="s">
        <v>34</v>
      </c>
    </row>
    <row r="11" spans="1:18" ht="30" customHeight="1" x14ac:dyDescent="0.25">
      <c r="A11" s="60" t="s">
        <v>129</v>
      </c>
      <c r="B11" s="60" t="s">
        <v>130</v>
      </c>
      <c r="C11" s="60" t="s">
        <v>30</v>
      </c>
      <c r="D11" s="60" t="s">
        <v>31</v>
      </c>
      <c r="E11" s="61">
        <v>12</v>
      </c>
      <c r="F11" s="61">
        <v>386</v>
      </c>
      <c r="G11" s="62">
        <v>28</v>
      </c>
      <c r="H11" s="62">
        <v>36</v>
      </c>
      <c r="I11" s="62">
        <v>6</v>
      </c>
      <c r="J11" s="62">
        <v>41</v>
      </c>
      <c r="K11" s="62">
        <v>0</v>
      </c>
      <c r="L11" s="62">
        <v>36</v>
      </c>
      <c r="M11" s="63">
        <f t="shared" si="1"/>
        <v>147</v>
      </c>
      <c r="N11" s="63">
        <f t="shared" si="2"/>
        <v>244</v>
      </c>
      <c r="O11" s="61" t="s">
        <v>19</v>
      </c>
      <c r="P11" s="61" t="s">
        <v>131</v>
      </c>
      <c r="Q11" s="61"/>
      <c r="R11" s="65" t="s">
        <v>34</v>
      </c>
    </row>
    <row r="12" spans="1:18" ht="30" customHeight="1" x14ac:dyDescent="0.25">
      <c r="A12" s="60" t="s">
        <v>132</v>
      </c>
      <c r="B12" s="60" t="s">
        <v>133</v>
      </c>
      <c r="C12" s="60" t="s">
        <v>51</v>
      </c>
      <c r="D12" s="60" t="s">
        <v>52</v>
      </c>
      <c r="E12" s="61">
        <v>12</v>
      </c>
      <c r="F12" s="61">
        <v>298</v>
      </c>
      <c r="G12" s="62">
        <v>16</v>
      </c>
      <c r="H12" s="62">
        <v>40</v>
      </c>
      <c r="I12" s="62">
        <v>0</v>
      </c>
      <c r="J12" s="62">
        <v>44</v>
      </c>
      <c r="K12" s="62">
        <v>37</v>
      </c>
      <c r="L12" s="62">
        <v>31</v>
      </c>
      <c r="M12" s="63">
        <f t="shared" si="1"/>
        <v>168</v>
      </c>
      <c r="N12" s="63">
        <f t="shared" si="2"/>
        <v>243</v>
      </c>
      <c r="O12" s="61" t="s">
        <v>19</v>
      </c>
      <c r="P12" s="61" t="s">
        <v>134</v>
      </c>
      <c r="Q12" s="61"/>
      <c r="R12" s="65" t="s">
        <v>34</v>
      </c>
    </row>
    <row r="13" spans="1:18" ht="30" customHeight="1" x14ac:dyDescent="0.25">
      <c r="A13" s="60" t="s">
        <v>135</v>
      </c>
      <c r="B13" s="60" t="s">
        <v>136</v>
      </c>
      <c r="C13" s="60" t="s">
        <v>30</v>
      </c>
      <c r="D13" s="60" t="s">
        <v>31</v>
      </c>
      <c r="E13" s="61">
        <v>11</v>
      </c>
      <c r="F13" s="61">
        <v>356</v>
      </c>
      <c r="G13" s="62">
        <v>49</v>
      </c>
      <c r="H13" s="62">
        <v>42</v>
      </c>
      <c r="I13" s="62">
        <v>0</v>
      </c>
      <c r="J13" s="62">
        <v>15</v>
      </c>
      <c r="K13" s="62">
        <v>0</v>
      </c>
      <c r="L13" s="62">
        <v>36</v>
      </c>
      <c r="M13" s="63">
        <f t="shared" si="1"/>
        <v>142</v>
      </c>
      <c r="N13" s="63">
        <f t="shared" si="2"/>
        <v>231</v>
      </c>
      <c r="O13" s="61" t="s">
        <v>19</v>
      </c>
      <c r="P13" s="61" t="s">
        <v>137</v>
      </c>
      <c r="Q13" s="61"/>
      <c r="R13" s="65" t="s">
        <v>34</v>
      </c>
    </row>
    <row r="14" spans="1:18" ht="30" customHeight="1" x14ac:dyDescent="0.25">
      <c r="A14" s="60" t="s">
        <v>138</v>
      </c>
      <c r="B14" s="60" t="s">
        <v>139</v>
      </c>
      <c r="C14" s="60" t="s">
        <v>30</v>
      </c>
      <c r="D14" s="60" t="s">
        <v>31</v>
      </c>
      <c r="E14" s="61">
        <v>12</v>
      </c>
      <c r="F14" s="61">
        <v>325</v>
      </c>
      <c r="G14" s="62">
        <v>26</v>
      </c>
      <c r="H14" s="62">
        <v>29</v>
      </c>
      <c r="I14" s="62">
        <v>0</v>
      </c>
      <c r="J14" s="62">
        <v>41</v>
      </c>
      <c r="K14" s="62">
        <v>0</v>
      </c>
      <c r="L14" s="62">
        <v>36</v>
      </c>
      <c r="M14" s="63">
        <f t="shared" si="1"/>
        <v>132</v>
      </c>
      <c r="N14" s="63">
        <f t="shared" si="2"/>
        <v>213</v>
      </c>
      <c r="O14" s="61" t="s">
        <v>19</v>
      </c>
      <c r="P14" s="61" t="s">
        <v>131</v>
      </c>
      <c r="Q14" s="61"/>
      <c r="R14" s="65" t="s">
        <v>34</v>
      </c>
    </row>
    <row r="15" spans="1:18" ht="30" customHeight="1" x14ac:dyDescent="0.25">
      <c r="A15" s="60" t="s">
        <v>140</v>
      </c>
      <c r="B15" s="60" t="s">
        <v>141</v>
      </c>
      <c r="C15" s="60" t="s">
        <v>40</v>
      </c>
      <c r="D15" s="60" t="s">
        <v>41</v>
      </c>
      <c r="E15" s="61">
        <v>12</v>
      </c>
      <c r="F15" s="61">
        <v>307</v>
      </c>
      <c r="G15" s="62">
        <v>30</v>
      </c>
      <c r="H15" s="62">
        <v>18</v>
      </c>
      <c r="I15" s="62">
        <v>0</v>
      </c>
      <c r="J15" s="62">
        <v>50</v>
      </c>
      <c r="K15" s="62">
        <v>0</v>
      </c>
      <c r="L15" s="62">
        <v>36</v>
      </c>
      <c r="M15" s="63">
        <f t="shared" si="1"/>
        <v>134</v>
      </c>
      <c r="N15" s="63">
        <f t="shared" si="2"/>
        <v>211</v>
      </c>
      <c r="O15" s="61" t="s">
        <v>19</v>
      </c>
      <c r="P15" s="61" t="s">
        <v>142</v>
      </c>
      <c r="Q15" s="61"/>
      <c r="R15" s="65" t="s">
        <v>34</v>
      </c>
    </row>
    <row r="16" spans="1:18" ht="30" customHeight="1" x14ac:dyDescent="0.25">
      <c r="A16" s="60" t="s">
        <v>143</v>
      </c>
      <c r="B16" s="60" t="s">
        <v>144</v>
      </c>
      <c r="C16" s="60" t="s">
        <v>63</v>
      </c>
      <c r="D16" s="60" t="s">
        <v>64</v>
      </c>
      <c r="E16" s="61">
        <v>11</v>
      </c>
      <c r="F16" s="61">
        <v>346</v>
      </c>
      <c r="G16" s="62">
        <v>10</v>
      </c>
      <c r="H16" s="62">
        <v>26</v>
      </c>
      <c r="I16" s="62">
        <v>0</v>
      </c>
      <c r="J16" s="62">
        <v>14</v>
      </c>
      <c r="K16" s="62">
        <v>32</v>
      </c>
      <c r="L16" s="62">
        <v>36</v>
      </c>
      <c r="M16" s="63">
        <f t="shared" si="1"/>
        <v>118</v>
      </c>
      <c r="N16" s="63">
        <f t="shared" si="2"/>
        <v>205</v>
      </c>
      <c r="O16" s="61" t="s">
        <v>19</v>
      </c>
      <c r="P16" s="61" t="s">
        <v>145</v>
      </c>
      <c r="Q16" s="61"/>
      <c r="R16" s="65" t="s">
        <v>34</v>
      </c>
    </row>
    <row r="17" spans="1:18" ht="30" customHeight="1" x14ac:dyDescent="0.25">
      <c r="A17" s="60" t="s">
        <v>146</v>
      </c>
      <c r="B17" s="60" t="s">
        <v>147</v>
      </c>
      <c r="C17" s="60" t="s">
        <v>118</v>
      </c>
      <c r="D17" s="60" t="s">
        <v>119</v>
      </c>
      <c r="E17" s="61">
        <v>12</v>
      </c>
      <c r="F17" s="61">
        <v>310</v>
      </c>
      <c r="G17" s="62">
        <v>16</v>
      </c>
      <c r="H17" s="62">
        <v>42</v>
      </c>
      <c r="I17" s="62">
        <v>5</v>
      </c>
      <c r="J17" s="62">
        <v>27</v>
      </c>
      <c r="K17" s="62">
        <v>0</v>
      </c>
      <c r="L17" s="62">
        <v>36</v>
      </c>
      <c r="M17" s="63">
        <f t="shared" si="1"/>
        <v>126</v>
      </c>
      <c r="N17" s="63">
        <f t="shared" si="2"/>
        <v>204</v>
      </c>
      <c r="O17" s="61" t="s">
        <v>19</v>
      </c>
      <c r="P17" s="61" t="s">
        <v>120</v>
      </c>
      <c r="Q17" s="61"/>
      <c r="R17" s="65" t="s">
        <v>34</v>
      </c>
    </row>
    <row r="18" spans="1:18" ht="30" customHeight="1" x14ac:dyDescent="0.25">
      <c r="A18" s="60" t="s">
        <v>148</v>
      </c>
      <c r="B18" s="60" t="s">
        <v>149</v>
      </c>
      <c r="C18" s="60" t="s">
        <v>30</v>
      </c>
      <c r="D18" s="60" t="s">
        <v>31</v>
      </c>
      <c r="E18" s="61">
        <v>11</v>
      </c>
      <c r="F18" s="61">
        <v>300</v>
      </c>
      <c r="G18" s="62">
        <v>1</v>
      </c>
      <c r="H18" s="62">
        <v>28</v>
      </c>
      <c r="I18" s="62">
        <v>0</v>
      </c>
      <c r="J18" s="62">
        <v>41</v>
      </c>
      <c r="K18" s="62">
        <v>7</v>
      </c>
      <c r="L18" s="62">
        <v>36</v>
      </c>
      <c r="M18" s="63">
        <f t="shared" si="1"/>
        <v>113</v>
      </c>
      <c r="N18" s="63">
        <f t="shared" si="2"/>
        <v>188</v>
      </c>
      <c r="O18" s="61" t="s">
        <v>19</v>
      </c>
      <c r="P18" s="61" t="s">
        <v>137</v>
      </c>
      <c r="Q18" s="61"/>
      <c r="R18" s="65" t="s">
        <v>34</v>
      </c>
    </row>
    <row r="19" spans="1:18" ht="30" customHeight="1" x14ac:dyDescent="0.25">
      <c r="A19" s="60" t="s">
        <v>150</v>
      </c>
      <c r="B19" s="60" t="s">
        <v>151</v>
      </c>
      <c r="C19" s="60" t="s">
        <v>63</v>
      </c>
      <c r="D19" s="60" t="s">
        <v>64</v>
      </c>
      <c r="E19" s="61">
        <v>11</v>
      </c>
      <c r="F19" s="61">
        <v>333</v>
      </c>
      <c r="G19" s="62">
        <v>1</v>
      </c>
      <c r="H19" s="62">
        <v>37</v>
      </c>
      <c r="I19" s="62">
        <v>0</v>
      </c>
      <c r="J19" s="62">
        <v>34</v>
      </c>
      <c r="K19" s="62">
        <v>0</v>
      </c>
      <c r="L19" s="62">
        <v>31</v>
      </c>
      <c r="M19" s="63">
        <f t="shared" si="1"/>
        <v>103</v>
      </c>
      <c r="N19" s="63">
        <f t="shared" si="2"/>
        <v>186</v>
      </c>
      <c r="O19" s="61" t="s">
        <v>19</v>
      </c>
      <c r="P19" s="61" t="s">
        <v>145</v>
      </c>
      <c r="Q19" s="61"/>
      <c r="R19" s="65" t="s">
        <v>34</v>
      </c>
    </row>
    <row r="20" spans="1:18" ht="30" customHeight="1" x14ac:dyDescent="0.25">
      <c r="A20" s="60" t="s">
        <v>152</v>
      </c>
      <c r="B20" s="60" t="s">
        <v>153</v>
      </c>
      <c r="C20" s="60" t="s">
        <v>51</v>
      </c>
      <c r="D20" s="60" t="s">
        <v>52</v>
      </c>
      <c r="E20" s="61">
        <v>12</v>
      </c>
      <c r="F20" s="61">
        <v>317</v>
      </c>
      <c r="G20" s="62">
        <v>50</v>
      </c>
      <c r="H20" s="62">
        <v>3</v>
      </c>
      <c r="I20" s="62">
        <v>3</v>
      </c>
      <c r="J20" s="62">
        <v>41</v>
      </c>
      <c r="K20" s="62">
        <v>0</v>
      </c>
      <c r="L20" s="62">
        <v>6</v>
      </c>
      <c r="M20" s="63">
        <f t="shared" si="1"/>
        <v>103</v>
      </c>
      <c r="N20" s="63">
        <f t="shared" si="2"/>
        <v>182</v>
      </c>
      <c r="O20" s="61" t="s">
        <v>19</v>
      </c>
      <c r="P20" s="61" t="s">
        <v>154</v>
      </c>
      <c r="Q20" s="61"/>
      <c r="R20" s="65" t="s">
        <v>34</v>
      </c>
    </row>
    <row r="21" spans="1:18" ht="30" customHeight="1" x14ac:dyDescent="0.25">
      <c r="A21" s="60" t="s">
        <v>155</v>
      </c>
      <c r="B21" s="60" t="s">
        <v>156</v>
      </c>
      <c r="C21" s="60" t="s">
        <v>40</v>
      </c>
      <c r="D21" s="60" t="s">
        <v>41</v>
      </c>
      <c r="E21" s="61">
        <v>12</v>
      </c>
      <c r="F21" s="61">
        <v>304</v>
      </c>
      <c r="G21" s="62">
        <v>2</v>
      </c>
      <c r="H21" s="62">
        <v>42</v>
      </c>
      <c r="I21" s="62">
        <v>1</v>
      </c>
      <c r="J21" s="62">
        <v>15</v>
      </c>
      <c r="K21" s="62">
        <v>0</v>
      </c>
      <c r="L21" s="62">
        <v>36</v>
      </c>
      <c r="M21" s="63">
        <f t="shared" si="1"/>
        <v>96</v>
      </c>
      <c r="N21" s="63">
        <f t="shared" si="2"/>
        <v>172</v>
      </c>
      <c r="O21" s="61" t="s">
        <v>19</v>
      </c>
      <c r="P21" s="61" t="s">
        <v>142</v>
      </c>
      <c r="Q21" s="61"/>
      <c r="R21" s="65" t="s">
        <v>34</v>
      </c>
    </row>
    <row r="22" spans="1:18" ht="30" customHeight="1" x14ac:dyDescent="0.25">
      <c r="A22" s="60" t="s">
        <v>157</v>
      </c>
      <c r="B22" s="60" t="s">
        <v>158</v>
      </c>
      <c r="C22" s="60" t="s">
        <v>159</v>
      </c>
      <c r="D22" s="60" t="s">
        <v>160</v>
      </c>
      <c r="E22" s="61">
        <v>12</v>
      </c>
      <c r="F22" s="61">
        <v>307</v>
      </c>
      <c r="G22" s="62">
        <v>16</v>
      </c>
      <c r="H22" s="62">
        <v>2</v>
      </c>
      <c r="I22" s="62">
        <v>0</v>
      </c>
      <c r="J22" s="62">
        <v>29</v>
      </c>
      <c r="K22" s="62">
        <v>41</v>
      </c>
      <c r="L22" s="62">
        <v>0</v>
      </c>
      <c r="M22" s="63">
        <f t="shared" si="1"/>
        <v>88</v>
      </c>
      <c r="N22" s="63">
        <f t="shared" si="2"/>
        <v>165</v>
      </c>
      <c r="O22" s="61" t="s">
        <v>19</v>
      </c>
      <c r="P22" s="61" t="s">
        <v>161</v>
      </c>
      <c r="Q22" s="61"/>
      <c r="R22" s="65" t="s">
        <v>34</v>
      </c>
    </row>
    <row r="23" spans="1:18" ht="30" customHeight="1" x14ac:dyDescent="0.25">
      <c r="A23" s="60" t="s">
        <v>162</v>
      </c>
      <c r="B23" s="60" t="s">
        <v>163</v>
      </c>
      <c r="C23" s="60" t="s">
        <v>30</v>
      </c>
      <c r="D23" s="60" t="s">
        <v>31</v>
      </c>
      <c r="E23" s="61">
        <v>11</v>
      </c>
      <c r="F23" s="61">
        <v>342</v>
      </c>
      <c r="G23" s="62">
        <v>0</v>
      </c>
      <c r="H23" s="62">
        <v>13</v>
      </c>
      <c r="I23" s="62">
        <v>0</v>
      </c>
      <c r="J23" s="62">
        <v>15</v>
      </c>
      <c r="K23" s="62">
        <v>0</v>
      </c>
      <c r="L23" s="62">
        <v>50</v>
      </c>
      <c r="M23" s="63">
        <f t="shared" si="1"/>
        <v>78</v>
      </c>
      <c r="N23" s="63">
        <f t="shared" si="2"/>
        <v>164</v>
      </c>
      <c r="O23" s="61" t="s">
        <v>19</v>
      </c>
      <c r="P23" s="61" t="s">
        <v>137</v>
      </c>
      <c r="Q23" s="61"/>
      <c r="R23" s="65" t="s">
        <v>34</v>
      </c>
    </row>
    <row r="24" spans="1:18" ht="30" customHeight="1" x14ac:dyDescent="0.25">
      <c r="A24" s="60" t="s">
        <v>164</v>
      </c>
      <c r="B24" s="60" t="s">
        <v>165</v>
      </c>
      <c r="C24" s="60" t="s">
        <v>30</v>
      </c>
      <c r="D24" s="60" t="s">
        <v>31</v>
      </c>
      <c r="E24" s="61">
        <v>12</v>
      </c>
      <c r="F24" s="61">
        <v>294</v>
      </c>
      <c r="G24" s="62">
        <v>29</v>
      </c>
      <c r="H24" s="62">
        <v>0</v>
      </c>
      <c r="I24" s="62">
        <v>1</v>
      </c>
      <c r="J24" s="62">
        <v>15</v>
      </c>
      <c r="K24" s="62">
        <v>0</v>
      </c>
      <c r="L24" s="62">
        <v>36</v>
      </c>
      <c r="M24" s="63">
        <f t="shared" si="1"/>
        <v>81</v>
      </c>
      <c r="N24" s="63">
        <f t="shared" si="2"/>
        <v>155</v>
      </c>
      <c r="O24" s="61" t="s">
        <v>19</v>
      </c>
      <c r="P24" s="61" t="s">
        <v>131</v>
      </c>
      <c r="Q24" s="61"/>
      <c r="R24" s="65" t="s">
        <v>34</v>
      </c>
    </row>
    <row r="25" spans="1:18" ht="30" customHeight="1" x14ac:dyDescent="0.25">
      <c r="A25" s="60" t="s">
        <v>166</v>
      </c>
      <c r="B25" s="60" t="s">
        <v>167</v>
      </c>
      <c r="C25" s="60" t="s">
        <v>40</v>
      </c>
      <c r="D25" s="60" t="s">
        <v>41</v>
      </c>
      <c r="E25" s="61">
        <v>11</v>
      </c>
      <c r="F25" s="61">
        <v>317</v>
      </c>
      <c r="G25" s="62">
        <v>0</v>
      </c>
      <c r="H25" s="62">
        <v>13</v>
      </c>
      <c r="I25" s="62">
        <v>0</v>
      </c>
      <c r="J25" s="62">
        <v>30</v>
      </c>
      <c r="K25" s="62">
        <v>7</v>
      </c>
      <c r="L25" s="62">
        <v>25</v>
      </c>
      <c r="M25" s="63">
        <f t="shared" si="1"/>
        <v>75</v>
      </c>
      <c r="N25" s="63">
        <f t="shared" si="2"/>
        <v>154</v>
      </c>
      <c r="O25" s="61" t="s">
        <v>19</v>
      </c>
      <c r="P25" s="61" t="s">
        <v>168</v>
      </c>
      <c r="Q25" s="61"/>
      <c r="R25" s="65" t="s">
        <v>34</v>
      </c>
    </row>
    <row r="26" spans="1:18" ht="30" customHeight="1" x14ac:dyDescent="0.25">
      <c r="A26" s="60" t="s">
        <v>169</v>
      </c>
      <c r="B26" s="60" t="s">
        <v>170</v>
      </c>
      <c r="C26" s="60" t="s">
        <v>30</v>
      </c>
      <c r="D26" s="60" t="s">
        <v>31</v>
      </c>
      <c r="E26" s="61">
        <v>12</v>
      </c>
      <c r="F26" s="61">
        <v>310</v>
      </c>
      <c r="G26" s="62">
        <v>10</v>
      </c>
      <c r="H26" s="62">
        <v>0</v>
      </c>
      <c r="I26" s="62">
        <v>5</v>
      </c>
      <c r="J26" s="62">
        <v>4</v>
      </c>
      <c r="K26" s="62">
        <v>41</v>
      </c>
      <c r="L26" s="62">
        <v>15</v>
      </c>
      <c r="M26" s="63">
        <f t="shared" si="1"/>
        <v>75</v>
      </c>
      <c r="N26" s="63">
        <f t="shared" si="2"/>
        <v>153</v>
      </c>
      <c r="O26" s="61" t="s">
        <v>19</v>
      </c>
      <c r="P26" s="61" t="s">
        <v>131</v>
      </c>
      <c r="Q26" s="61"/>
      <c r="R26" s="65" t="s">
        <v>34</v>
      </c>
    </row>
    <row r="27" spans="1:18" ht="30" customHeight="1" x14ac:dyDescent="0.25">
      <c r="A27" s="55" t="s">
        <v>171</v>
      </c>
      <c r="B27" s="55" t="s">
        <v>172</v>
      </c>
      <c r="C27" s="55" t="s">
        <v>40</v>
      </c>
      <c r="D27" s="55" t="s">
        <v>41</v>
      </c>
      <c r="E27" s="55">
        <v>12</v>
      </c>
      <c r="F27" s="55">
        <v>295</v>
      </c>
      <c r="G27" s="56">
        <v>6</v>
      </c>
      <c r="H27" s="56">
        <v>9</v>
      </c>
      <c r="I27" s="56">
        <v>0</v>
      </c>
      <c r="J27" s="56">
        <v>15</v>
      </c>
      <c r="K27" s="56">
        <v>0</v>
      </c>
      <c r="L27" s="56">
        <v>33</v>
      </c>
      <c r="M27" s="57">
        <f t="shared" si="1"/>
        <v>63</v>
      </c>
      <c r="N27" s="57">
        <f t="shared" si="2"/>
        <v>137</v>
      </c>
      <c r="O27" s="55" t="s">
        <v>173</v>
      </c>
      <c r="P27" s="55" t="s">
        <v>142</v>
      </c>
      <c r="Q27" s="58"/>
      <c r="R27" s="59"/>
    </row>
    <row r="28" spans="1:18" ht="30" customHeight="1" x14ac:dyDescent="0.25">
      <c r="A28" s="55" t="s">
        <v>174</v>
      </c>
      <c r="B28" s="55" t="s">
        <v>175</v>
      </c>
      <c r="C28" s="55" t="s">
        <v>30</v>
      </c>
      <c r="D28" s="55" t="s">
        <v>31</v>
      </c>
      <c r="E28" s="55">
        <v>11</v>
      </c>
      <c r="F28" s="55">
        <v>344</v>
      </c>
      <c r="G28" s="56">
        <v>0</v>
      </c>
      <c r="H28" s="56">
        <v>2</v>
      </c>
      <c r="I28" s="56">
        <v>0</v>
      </c>
      <c r="J28" s="56">
        <v>2</v>
      </c>
      <c r="K28" s="56">
        <v>0</v>
      </c>
      <c r="L28" s="56">
        <v>38</v>
      </c>
      <c r="M28" s="57">
        <f t="shared" si="1"/>
        <v>42</v>
      </c>
      <c r="N28" s="57">
        <f t="shared" si="2"/>
        <v>128</v>
      </c>
      <c r="O28" s="55" t="s">
        <v>19</v>
      </c>
      <c r="P28" s="55" t="s">
        <v>137</v>
      </c>
      <c r="Q28" s="58"/>
      <c r="R28" s="59"/>
    </row>
    <row r="29" spans="1:18" ht="30" customHeight="1" x14ac:dyDescent="0.25">
      <c r="A29" s="55" t="s">
        <v>176</v>
      </c>
      <c r="B29" s="55" t="s">
        <v>177</v>
      </c>
      <c r="C29" s="55" t="s">
        <v>51</v>
      </c>
      <c r="D29" s="55" t="s">
        <v>52</v>
      </c>
      <c r="E29" s="55">
        <v>12</v>
      </c>
      <c r="F29" s="55">
        <v>299</v>
      </c>
      <c r="G29" s="56">
        <v>7</v>
      </c>
      <c r="H29" s="56">
        <v>4</v>
      </c>
      <c r="I29" s="56">
        <v>0</v>
      </c>
      <c r="J29" s="56">
        <v>2</v>
      </c>
      <c r="K29" s="56">
        <v>0</v>
      </c>
      <c r="L29" s="56">
        <v>36</v>
      </c>
      <c r="M29" s="57">
        <f t="shared" si="1"/>
        <v>49</v>
      </c>
      <c r="N29" s="57">
        <f t="shared" si="2"/>
        <v>124</v>
      </c>
      <c r="O29" s="55" t="s">
        <v>19</v>
      </c>
      <c r="P29" s="55" t="s">
        <v>134</v>
      </c>
      <c r="Q29" s="58"/>
      <c r="R29" s="59"/>
    </row>
    <row r="30" spans="1:18" ht="30" customHeight="1" x14ac:dyDescent="0.25">
      <c r="A30" s="55" t="s">
        <v>178</v>
      </c>
      <c r="B30" s="55" t="s">
        <v>179</v>
      </c>
      <c r="C30" s="55" t="s">
        <v>180</v>
      </c>
      <c r="D30" s="55" t="s">
        <v>181</v>
      </c>
      <c r="E30" s="55">
        <v>12</v>
      </c>
      <c r="F30" s="55">
        <v>321</v>
      </c>
      <c r="G30" s="56">
        <v>25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7">
        <f t="shared" si="1"/>
        <v>25</v>
      </c>
      <c r="N30" s="57">
        <f t="shared" si="2"/>
        <v>105</v>
      </c>
      <c r="O30" s="55"/>
      <c r="P30" s="55" t="s">
        <v>182</v>
      </c>
      <c r="Q30" s="58"/>
      <c r="R30" s="59"/>
    </row>
    <row r="31" spans="1:18" ht="30" customHeight="1" x14ac:dyDescent="0.25">
      <c r="A31" s="55" t="s">
        <v>183</v>
      </c>
      <c r="B31" s="55" t="s">
        <v>184</v>
      </c>
      <c r="C31" s="55" t="s">
        <v>40</v>
      </c>
      <c r="D31" s="55" t="s">
        <v>41</v>
      </c>
      <c r="E31" s="55">
        <v>12</v>
      </c>
      <c r="F31" s="55">
        <v>345</v>
      </c>
      <c r="G31" s="56">
        <v>14</v>
      </c>
      <c r="H31" s="56">
        <v>0</v>
      </c>
      <c r="I31" s="56">
        <v>0</v>
      </c>
      <c r="J31" s="56">
        <v>2</v>
      </c>
      <c r="K31" s="56">
        <v>0</v>
      </c>
      <c r="L31" s="56">
        <v>0</v>
      </c>
      <c r="M31" s="57">
        <f t="shared" si="1"/>
        <v>16</v>
      </c>
      <c r="N31" s="57">
        <f t="shared" si="2"/>
        <v>102</v>
      </c>
      <c r="O31" s="55" t="s">
        <v>19</v>
      </c>
      <c r="P31" s="55" t="s">
        <v>142</v>
      </c>
      <c r="Q31" s="58"/>
      <c r="R31" s="59"/>
    </row>
    <row r="32" spans="1:18" ht="30" customHeight="1" x14ac:dyDescent="0.25">
      <c r="A32" s="55" t="s">
        <v>185</v>
      </c>
      <c r="B32" s="55" t="s">
        <v>186</v>
      </c>
      <c r="C32" s="55" t="s">
        <v>30</v>
      </c>
      <c r="D32" s="55" t="s">
        <v>31</v>
      </c>
      <c r="E32" s="55">
        <v>12</v>
      </c>
      <c r="F32" s="55">
        <v>310</v>
      </c>
      <c r="G32" s="56">
        <v>2</v>
      </c>
      <c r="H32" s="56">
        <v>0</v>
      </c>
      <c r="I32" s="56">
        <v>0</v>
      </c>
      <c r="J32" s="56">
        <v>12</v>
      </c>
      <c r="K32" s="56">
        <v>0</v>
      </c>
      <c r="L32" s="56">
        <v>0</v>
      </c>
      <c r="M32" s="57">
        <f t="shared" si="1"/>
        <v>14</v>
      </c>
      <c r="N32" s="57">
        <f t="shared" si="2"/>
        <v>92</v>
      </c>
      <c r="O32" s="55" t="s">
        <v>19</v>
      </c>
      <c r="P32" s="55" t="s">
        <v>131</v>
      </c>
      <c r="Q32" s="58"/>
      <c r="R32" s="59"/>
    </row>
    <row r="33" spans="1:18" ht="30" customHeight="1" x14ac:dyDescent="0.25">
      <c r="A33" s="55" t="s">
        <v>187</v>
      </c>
      <c r="B33" s="55" t="s">
        <v>188</v>
      </c>
      <c r="C33" s="55" t="s">
        <v>189</v>
      </c>
      <c r="D33" s="55" t="s">
        <v>190</v>
      </c>
      <c r="E33" s="55">
        <v>12</v>
      </c>
      <c r="F33" s="55">
        <v>340</v>
      </c>
      <c r="G33" s="56">
        <v>0</v>
      </c>
      <c r="H33" s="56">
        <v>0</v>
      </c>
      <c r="I33" s="56">
        <v>1</v>
      </c>
      <c r="J33" s="56">
        <v>2</v>
      </c>
      <c r="K33" s="56">
        <v>0</v>
      </c>
      <c r="L33" s="56">
        <v>0</v>
      </c>
      <c r="M33" s="57">
        <f t="shared" si="1"/>
        <v>3</v>
      </c>
      <c r="N33" s="57">
        <f t="shared" si="2"/>
        <v>88</v>
      </c>
      <c r="O33" s="55" t="s">
        <v>19</v>
      </c>
      <c r="P33" s="55" t="s">
        <v>191</v>
      </c>
      <c r="Q33" s="58"/>
      <c r="R33" s="59"/>
    </row>
  </sheetData>
  <mergeCells count="2">
    <mergeCell ref="Q2:Q3"/>
    <mergeCell ref="R2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5-8</vt:lpstr>
      <vt:lpstr>9-10</vt:lpstr>
      <vt:lpstr>11-12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Ildikó</dc:creator>
  <cp:lastModifiedBy>Ildikó</cp:lastModifiedBy>
  <dcterms:created xsi:type="dcterms:W3CDTF">2022-02-02T12:52:23Z</dcterms:created>
  <dcterms:modified xsi:type="dcterms:W3CDTF">2022-02-02T13:03:03Z</dcterms:modified>
</cp:coreProperties>
</file>