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5-8" sheetId="1" r:id="rId1"/>
    <sheet name="9-10" sheetId="2" r:id="rId2"/>
    <sheet name="11-12" sheetId="3" r:id="rId3"/>
  </sheets>
  <definedNames/>
  <calcPr fullCalcOnLoad="1"/>
</workbook>
</file>

<file path=xl/sharedStrings.xml><?xml version="1.0" encoding="utf-8"?>
<sst xmlns="http://schemas.openxmlformats.org/spreadsheetml/2006/main" count="377" uniqueCount="135">
  <si>
    <t>Nemes Tihamér Nemzetközi Informatikai Tanulmányi Verseny 2017-2018
 1. korcsoport</t>
  </si>
  <si>
    <t>II. forduló
Megyei döntő</t>
  </si>
  <si>
    <t>III. forduló
Országos (Erdélyi) döntő</t>
  </si>
  <si>
    <t>Díjazás</t>
  </si>
  <si>
    <t>Fokozati oklevél</t>
  </si>
  <si>
    <t>IV. forduló
Nemzetközi 
(Budapesti) döntő</t>
  </si>
  <si>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</si>
  <si>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</si>
  <si>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</si>
  <si>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</si>
  <si>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</si>
  <si>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</si>
  <si>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</si>
  <si>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</si>
  <si>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</si>
  <si>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</si>
  <si>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Össz.</t>
  </si>
  <si>
    <t>Felkészítő tanár</t>
  </si>
  <si>
    <t>programnyelv
erdélyi
döntőn</t>
  </si>
  <si>
    <t>Össz. III.</t>
  </si>
  <si>
    <t>Pont</t>
  </si>
  <si>
    <t>Helyezés</t>
  </si>
  <si>
    <t>Éles Júlia</t>
  </si>
  <si>
    <t>Szatmárnémeti</t>
  </si>
  <si>
    <t>Kölcsey Ferenc Főgimnázium</t>
  </si>
  <si>
    <t>Demeter Csaba</t>
  </si>
  <si>
    <t>C/C++: Code Blocks</t>
  </si>
  <si>
    <t>I. díj</t>
  </si>
  <si>
    <t>I. fokozatú EMT oklevél</t>
  </si>
  <si>
    <t>nem vett részt</t>
  </si>
  <si>
    <t>Nagy Boglárka</t>
  </si>
  <si>
    <t>II. díj</t>
  </si>
  <si>
    <t>Rákos Gergő</t>
  </si>
  <si>
    <t>III. díj</t>
  </si>
  <si>
    <t>II. fokozatú EMT oklevél</t>
  </si>
  <si>
    <t>Fazakas Csenge</t>
  </si>
  <si>
    <t>EMT dicséret</t>
  </si>
  <si>
    <t>Nemes Tihamér Nemzetközi Informatikai Tanulmányi Verseny 2017-2018
 2. korcsoport</t>
  </si>
  <si>
    <t>6F</t>
  </si>
  <si>
    <t>7F</t>
  </si>
  <si>
    <t>Lieb Hanna</t>
  </si>
  <si>
    <t>C/C++: Code Blocks
Pascal: Free Pascal</t>
  </si>
  <si>
    <t>Derzsi Dániel</t>
  </si>
  <si>
    <t>Marosvásárhely</t>
  </si>
  <si>
    <t>Bolyai Farkas Elméleti Líceum</t>
  </si>
  <si>
    <t>Ignát Anna</t>
  </si>
  <si>
    <t>Dobai-Pataky Attila</t>
  </si>
  <si>
    <t>Székelyudvarhely</t>
  </si>
  <si>
    <t>Tamási Áron Gimnázium</t>
  </si>
  <si>
    <t>Godra Hajnal
Szélyes Emőke</t>
  </si>
  <si>
    <t>Fazakas Ábel</t>
  </si>
  <si>
    <t>dicséret</t>
  </si>
  <si>
    <t>Jakab Etele</t>
  </si>
  <si>
    <t>Roth Apor</t>
  </si>
  <si>
    <t>Sepsiszentgyörgy</t>
  </si>
  <si>
    <t>Székely Mikó Kollégium</t>
  </si>
  <si>
    <t>Iakab Tibor</t>
  </si>
  <si>
    <t>Bereczki-Orbán András</t>
  </si>
  <si>
    <t>Krecht Ábel</t>
  </si>
  <si>
    <t>Gábor Béla
Iakab Tibor</t>
  </si>
  <si>
    <t>Éles Dávid</t>
  </si>
  <si>
    <t>Nagyszalonta</t>
  </si>
  <si>
    <t>Arany János Elméleti Líceum</t>
  </si>
  <si>
    <t>Nagy Ildikó</t>
  </si>
  <si>
    <t>Pulbere Dávid</t>
  </si>
  <si>
    <t>Kolozsvár</t>
  </si>
  <si>
    <t>Báthory István Elméleti Líceum</t>
  </si>
  <si>
    <t>Szász Tünde</t>
  </si>
  <si>
    <t>III. fokozatú EMT oklevél</t>
  </si>
  <si>
    <t>Miklós Csenge</t>
  </si>
  <si>
    <t>Botos Dávid</t>
  </si>
  <si>
    <t>Kiss Borbála</t>
  </si>
  <si>
    <t>Izsák Attila</t>
  </si>
  <si>
    <t>Kajtár Ákos András</t>
  </si>
  <si>
    <t>György Viktor</t>
  </si>
  <si>
    <t>Csíkszereda</t>
  </si>
  <si>
    <t>Márton Áron Főgimnázium</t>
  </si>
  <si>
    <t>Csomós Róbert</t>
  </si>
  <si>
    <t>Pallai Hunor</t>
  </si>
  <si>
    <t>Tóth Dávid</t>
  </si>
  <si>
    <t>Molnár Krisztián</t>
  </si>
  <si>
    <t>Kovács Sándor</t>
  </si>
  <si>
    <t>Nagyvárad</t>
  </si>
  <si>
    <t>Ady Endre Líceum</t>
  </si>
  <si>
    <t>Kotró László-Lehel</t>
  </si>
  <si>
    <t>Bálint Zsuzsánna</t>
  </si>
  <si>
    <t>Cseke Tamás</t>
  </si>
  <si>
    <t>Simon Katalin</t>
  </si>
  <si>
    <t>Magdó Lehel</t>
  </si>
  <si>
    <t>Szabó Balázs</t>
  </si>
  <si>
    <t>Mózsa Attila</t>
  </si>
  <si>
    <t>Nemes Tihamér Nemzetközi Informatikai Tanulmányi Verseny 2017-2018
 3. korcsoport</t>
  </si>
  <si>
    <t>8F</t>
  </si>
  <si>
    <t>Tempfli Levente</t>
  </si>
  <si>
    <t>Kacsó Péter-Gábor</t>
  </si>
  <si>
    <t>Demeter István-Hunor</t>
  </si>
  <si>
    <t>Mátyás Gergely-Péter</t>
  </si>
  <si>
    <t>Szász Tamás</t>
  </si>
  <si>
    <t>Temesvár</t>
  </si>
  <si>
    <t>Bartók Béla Elméleti Líceum</t>
  </si>
  <si>
    <t>Mauzer Erika</t>
  </si>
  <si>
    <t>Péter István</t>
  </si>
  <si>
    <t>Csonta Ildikó</t>
  </si>
  <si>
    <t>Fazakas Borbála</t>
  </si>
  <si>
    <t>Vicsacsán Haltek Zoltán</t>
  </si>
  <si>
    <t>Borbáth Alpár-Gábor</t>
  </si>
  <si>
    <t>Dénes Ildikó
Szélyes Emőke</t>
  </si>
  <si>
    <t>Vinczi  L. Richárd</t>
  </si>
  <si>
    <t>Jakab Irma Tünde</t>
  </si>
  <si>
    <t>Pelok Balázs</t>
  </si>
  <si>
    <t>Soós Márton</t>
  </si>
  <si>
    <t>Brassó</t>
  </si>
  <si>
    <t>Áprily Lajos Főgimnázium</t>
  </si>
  <si>
    <t>Vrencian Éva
Bálint Ferenc</t>
  </si>
  <si>
    <t>Fülöp M. Márton</t>
  </si>
  <si>
    <t>Katona Áron</t>
  </si>
  <si>
    <t>Kiss Réka</t>
  </si>
  <si>
    <t>C/C++:Visual Studio</t>
  </si>
  <si>
    <t>Ghiriti Edmond</t>
  </si>
  <si>
    <r>
      <rPr>
        <sz val="8"/>
        <rFont val="Arial"/>
        <family val="2"/>
      </rPr>
      <t>C/C++: Code Blocks</t>
    </r>
    <r>
      <rPr>
        <sz val="8"/>
        <rFont val="Arial"/>
        <family val="2"/>
      </rPr>
      <t>Pascal: Free Pascal</t>
    </r>
  </si>
  <si>
    <t>Rancz Máté</t>
  </si>
  <si>
    <t>Borneas Cristian</t>
  </si>
  <si>
    <t>Ferencz Dániel</t>
  </si>
  <si>
    <t>Fejér Magdolna</t>
  </si>
  <si>
    <t>Kaszta Tamás</t>
  </si>
  <si>
    <t>Nagybánya</t>
  </si>
  <si>
    <t>Németh László Elméleti Líceum</t>
  </si>
  <si>
    <t>Madarassy Kinga</t>
  </si>
  <si>
    <t>Godra Ádám</t>
  </si>
  <si>
    <t>Szélyes Emőke
Godra Hajnal</t>
  </si>
  <si>
    <t>Kovács István</t>
  </si>
  <si>
    <t>Kovács Bálint</t>
  </si>
  <si>
    <t>Jánosi Borbála</t>
  </si>
  <si>
    <t>Füstös Ferenc</t>
  </si>
  <si>
    <t>Balázs Katalin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</si>
</sst>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horizontal="center" vertical="top"/>
    </xf>
    <xf numFmtId="164" fontId="3" fillId="2" borderId="2" xfId="0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164" fontId="3" fillId="3" borderId="1" xfId="0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164" fontId="3" fillId="3" borderId="1" xfId="0" applyFont="1" applyFill="1" applyBorder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top"/>
    </xf>
    <xf numFmtId="164" fontId="4" fillId="3" borderId="1" xfId="0" applyFont="1" applyFill="1" applyBorder="1" applyAlignment="1">
      <alignment horizontal="center" vertical="top"/>
    </xf>
    <xf numFmtId="164" fontId="3" fillId="3" borderId="2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/>
    </xf>
    <xf numFmtId="164" fontId="1" fillId="0" borderId="1" xfId="0" applyFont="1" applyFill="1" applyBorder="1" applyAlignment="1">
      <alignment horizontal="left" vertical="top"/>
    </xf>
    <xf numFmtId="164" fontId="4" fillId="0" borderId="1" xfId="0" applyFont="1" applyFill="1" applyBorder="1" applyAlignment="1">
      <alignment horizontal="left" vertical="top"/>
    </xf>
    <xf numFmtId="164" fontId="3" fillId="4" borderId="1" xfId="0" applyFont="1" applyFill="1" applyBorder="1" applyAlignment="1">
      <alignment horizontal="left" vertical="top" wrapText="1"/>
    </xf>
    <xf numFmtId="164" fontId="3" fillId="0" borderId="3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5" borderId="1" xfId="0" applyFont="1" applyFill="1" applyBorder="1" applyAlignment="1">
      <alignment horizontal="left" vertical="top" wrapText="1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5" fillId="0" borderId="0" xfId="0" applyFont="1" applyAlignment="1">
      <alignment/>
    </xf>
    <xf numFmtId="164" fontId="4" fillId="3" borderId="1" xfId="0" applyFont="1" applyFill="1" applyBorder="1" applyAlignment="1">
      <alignment horizontal="center" vertical="top" wrapText="1"/>
    </xf>
    <xf numFmtId="164" fontId="3" fillId="3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/>
    </xf>
    <xf numFmtId="164" fontId="1" fillId="0" borderId="1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horizontal="left" vertical="top"/>
    </xf>
    <xf numFmtId="164" fontId="3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 vertical="top"/>
    </xf>
    <xf numFmtId="164" fontId="3" fillId="0" borderId="1" xfId="0" applyFont="1" applyBorder="1" applyAlignment="1">
      <alignment horizontal="left" vertical="top"/>
    </xf>
    <xf numFmtId="164" fontId="4" fillId="0" borderId="1" xfId="0" applyFont="1" applyBorder="1" applyAlignment="1">
      <alignment horizontal="left" vertical="top"/>
    </xf>
    <xf numFmtId="164" fontId="0" fillId="0" borderId="1" xfId="0" applyBorder="1" applyAlignment="1">
      <alignment horizontal="left" vertical="top"/>
    </xf>
    <xf numFmtId="164" fontId="3" fillId="6" borderId="1" xfId="0" applyFont="1" applyFill="1" applyBorder="1" applyAlignment="1">
      <alignment horizontal="left" vertical="top" wrapText="1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" fillId="0" borderId="2" xfId="0" applyFont="1" applyBorder="1" applyAlignment="1">
      <alignment horizontal="left" vertical="top"/>
    </xf>
    <xf numFmtId="164" fontId="0" fillId="0" borderId="2" xfId="0" applyBorder="1" applyAlignment="1">
      <alignment/>
    </xf>
    <xf numFmtId="164" fontId="1" fillId="0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66FF99"/>
      <rgbColor rgb="0099CC00"/>
      <rgbColor rgb="00FFCC00"/>
      <rgbColor rgb="00E46C0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V7"/>
  <sheetViews>
    <sheetView zoomScale="90" zoomScaleNormal="90" workbookViewId="0" topLeftCell="A1">
      <selection activeCell="V4" sqref="V4"/>
    </sheetView>
  </sheetViews>
  <sheetFormatPr defaultColWidth="10.28125" defaultRowHeight="12.75"/>
  <cols>
    <col min="1" max="1" width="4.28125" style="1" customWidth="1"/>
    <col min="2" max="2" width="13.28125" style="0" customWidth="1"/>
    <col min="3" max="3" width="12.421875" style="0" customWidth="1"/>
    <col min="4" max="4" width="22.7109375" style="0" customWidth="1"/>
    <col min="5" max="5" width="5.00390625" style="0" customWidth="1"/>
    <col min="6" max="6" width="3.00390625" style="0" customWidth="1"/>
    <col min="7" max="7" width="3.140625" style="0" customWidth="1"/>
    <col min="8" max="8" width="2.7109375" style="0" customWidth="1"/>
    <col min="9" max="9" width="2.57421875" style="0" customWidth="1"/>
    <col min="10" max="10" width="3.140625" style="0" customWidth="1"/>
    <col min="11" max="11" width="5.140625" style="2" customWidth="1"/>
    <col min="12" max="12" width="12.7109375" style="0" customWidth="1"/>
    <col min="13" max="13" width="16.140625" style="0" customWidth="1"/>
    <col min="14" max="14" width="2.57421875" style="0" customWidth="1"/>
    <col min="15" max="15" width="2.8515625" style="0" customWidth="1"/>
    <col min="16" max="16" width="2.57421875" style="0" customWidth="1"/>
    <col min="17" max="17" width="5.140625" style="0" customWidth="1"/>
    <col min="18" max="18" width="8.00390625" style="0" customWidth="1"/>
    <col min="19" max="19" width="13.28125" style="0" customWidth="1"/>
    <col min="20" max="20" width="16.28125" style="0" customWidth="1"/>
    <col min="21" max="21" width="12.7109375" style="0" customWidth="1"/>
    <col min="22" max="16384" width="10.421875" style="0" customWidth="1"/>
  </cols>
  <sheetData>
    <row r="1" spans="1:20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2" ht="36" customHeight="1">
      <c r="A2" s="4"/>
      <c r="B2" s="4"/>
      <c r="C2" s="4"/>
      <c r="D2" s="4"/>
      <c r="E2" s="4"/>
      <c r="F2" s="4" t="s">
        <v>1</v>
      </c>
      <c r="G2" s="4"/>
      <c r="H2" s="4"/>
      <c r="I2" s="4"/>
      <c r="J2" s="4"/>
      <c r="K2" s="4"/>
      <c r="L2" s="4"/>
      <c r="M2" s="4"/>
      <c r="N2" s="4" t="s">
        <v>2</v>
      </c>
      <c r="O2" s="4"/>
      <c r="P2" s="4"/>
      <c r="Q2" s="4"/>
      <c r="R2" s="4"/>
      <c r="S2" s="5" t="s">
        <v>3</v>
      </c>
      <c r="T2" s="5" t="s">
        <v>4</v>
      </c>
      <c r="U2" s="6" t="s">
        <v>5</v>
      </c>
      <c r="V2" s="6"/>
    </row>
    <row r="3" spans="1:22" ht="34.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10" t="s">
        <v>16</v>
      </c>
      <c r="L3" s="11" t="s">
        <v>17</v>
      </c>
      <c r="M3" s="11" t="s">
        <v>18</v>
      </c>
      <c r="N3" s="12" t="s">
        <v>11</v>
      </c>
      <c r="O3" s="12" t="s">
        <v>12</v>
      </c>
      <c r="P3" s="12" t="s">
        <v>13</v>
      </c>
      <c r="Q3" s="12" t="s">
        <v>16</v>
      </c>
      <c r="R3" s="13" t="s">
        <v>19</v>
      </c>
      <c r="S3" s="12"/>
      <c r="T3" s="12"/>
      <c r="U3" s="14" t="s">
        <v>20</v>
      </c>
      <c r="V3" s="15" t="s">
        <v>21</v>
      </c>
    </row>
    <row r="4" spans="1:22" ht="12.75" customHeight="1">
      <c r="A4" s="16">
        <v>1</v>
      </c>
      <c r="B4" s="16" t="s">
        <v>22</v>
      </c>
      <c r="C4" s="16" t="s">
        <v>23</v>
      </c>
      <c r="D4" s="16" t="s">
        <v>24</v>
      </c>
      <c r="E4" s="16">
        <v>8</v>
      </c>
      <c r="F4" s="16">
        <v>2</v>
      </c>
      <c r="G4" s="16">
        <v>40</v>
      </c>
      <c r="H4" s="16">
        <v>26</v>
      </c>
      <c r="I4" s="16">
        <v>44</v>
      </c>
      <c r="J4" s="16">
        <v>44</v>
      </c>
      <c r="K4" s="17">
        <f aca="true" t="shared" si="0" ref="K4:K7">F4+G4+H4+I4+J4</f>
        <v>156</v>
      </c>
      <c r="L4" s="16" t="s">
        <v>25</v>
      </c>
      <c r="M4" s="18" t="s">
        <v>26</v>
      </c>
      <c r="N4" s="16">
        <v>42</v>
      </c>
      <c r="O4" s="16">
        <v>48</v>
      </c>
      <c r="P4" s="16">
        <v>50</v>
      </c>
      <c r="Q4" s="17">
        <f aca="true" t="shared" si="1" ref="Q4:Q7">N4+O4+P4</f>
        <v>140</v>
      </c>
      <c r="R4" s="19">
        <f aca="true" t="shared" si="2" ref="R4:R7">ROUND(K4/4+Q4,0)</f>
        <v>179</v>
      </c>
      <c r="S4" s="17" t="s">
        <v>27</v>
      </c>
      <c r="T4" s="20" t="s">
        <v>28</v>
      </c>
      <c r="U4" s="21" t="s">
        <v>29</v>
      </c>
      <c r="V4" s="21">
        <v>36</v>
      </c>
    </row>
    <row r="5" spans="1:22" ht="14.25">
      <c r="A5" s="16">
        <v>2</v>
      </c>
      <c r="B5" s="16" t="s">
        <v>30</v>
      </c>
      <c r="C5" s="16" t="s">
        <v>23</v>
      </c>
      <c r="D5" s="16" t="s">
        <v>24</v>
      </c>
      <c r="E5" s="16">
        <v>8</v>
      </c>
      <c r="F5" s="16">
        <v>16</v>
      </c>
      <c r="G5" s="16">
        <v>40</v>
      </c>
      <c r="H5" s="16">
        <v>30</v>
      </c>
      <c r="I5" s="16">
        <v>39</v>
      </c>
      <c r="J5" s="16">
        <v>50</v>
      </c>
      <c r="K5" s="17">
        <f t="shared" si="0"/>
        <v>175</v>
      </c>
      <c r="L5" s="16" t="s">
        <v>25</v>
      </c>
      <c r="M5" s="18" t="s">
        <v>26</v>
      </c>
      <c r="N5" s="16">
        <v>10</v>
      </c>
      <c r="O5" s="16">
        <v>50</v>
      </c>
      <c r="P5" s="16">
        <v>38</v>
      </c>
      <c r="Q5" s="17">
        <f t="shared" si="1"/>
        <v>98</v>
      </c>
      <c r="R5" s="19">
        <f t="shared" si="2"/>
        <v>142</v>
      </c>
      <c r="S5" s="17" t="s">
        <v>31</v>
      </c>
      <c r="T5" s="20"/>
      <c r="U5" s="22">
        <v>66</v>
      </c>
      <c r="V5" s="22">
        <v>26</v>
      </c>
    </row>
    <row r="6" spans="1:22" ht="12.75" customHeight="1">
      <c r="A6" s="16">
        <v>3</v>
      </c>
      <c r="B6" s="16" t="s">
        <v>32</v>
      </c>
      <c r="C6" s="16" t="s">
        <v>23</v>
      </c>
      <c r="D6" s="16" t="s">
        <v>24</v>
      </c>
      <c r="E6" s="16">
        <v>7</v>
      </c>
      <c r="F6" s="16">
        <v>12</v>
      </c>
      <c r="G6" s="16">
        <v>40</v>
      </c>
      <c r="H6" s="16">
        <v>0</v>
      </c>
      <c r="I6" s="16">
        <v>18</v>
      </c>
      <c r="J6" s="16">
        <v>34</v>
      </c>
      <c r="K6" s="17">
        <f t="shared" si="0"/>
        <v>104</v>
      </c>
      <c r="L6" s="16" t="s">
        <v>25</v>
      </c>
      <c r="M6" s="18" t="s">
        <v>26</v>
      </c>
      <c r="N6" s="16">
        <v>8</v>
      </c>
      <c r="O6" s="16">
        <v>12</v>
      </c>
      <c r="P6" s="16">
        <v>0</v>
      </c>
      <c r="Q6" s="17">
        <f t="shared" si="1"/>
        <v>20</v>
      </c>
      <c r="R6" s="19">
        <f t="shared" si="2"/>
        <v>46</v>
      </c>
      <c r="S6" s="17" t="s">
        <v>33</v>
      </c>
      <c r="T6" s="23" t="s">
        <v>34</v>
      </c>
      <c r="U6" s="24"/>
      <c r="V6" s="24"/>
    </row>
    <row r="7" spans="1:22" ht="14.25">
      <c r="A7" s="16">
        <v>4</v>
      </c>
      <c r="B7" s="16" t="s">
        <v>35</v>
      </c>
      <c r="C7" s="16" t="s">
        <v>23</v>
      </c>
      <c r="D7" s="16" t="s">
        <v>24</v>
      </c>
      <c r="E7" s="16">
        <v>7</v>
      </c>
      <c r="F7" s="16">
        <v>4</v>
      </c>
      <c r="G7" s="16">
        <v>40</v>
      </c>
      <c r="H7" s="16">
        <v>0</v>
      </c>
      <c r="I7" s="16">
        <v>37</v>
      </c>
      <c r="J7" s="16">
        <v>19</v>
      </c>
      <c r="K7" s="17">
        <f t="shared" si="0"/>
        <v>100</v>
      </c>
      <c r="L7" s="16" t="s">
        <v>25</v>
      </c>
      <c r="M7" s="18" t="s">
        <v>26</v>
      </c>
      <c r="N7" s="16">
        <v>8</v>
      </c>
      <c r="O7" s="16">
        <v>0</v>
      </c>
      <c r="P7" s="16">
        <v>0</v>
      </c>
      <c r="Q7" s="17">
        <f t="shared" si="1"/>
        <v>8</v>
      </c>
      <c r="R7" s="19">
        <f t="shared" si="2"/>
        <v>33</v>
      </c>
      <c r="S7" s="17" t="s">
        <v>36</v>
      </c>
      <c r="T7" s="23"/>
      <c r="U7" s="25"/>
      <c r="V7" s="25"/>
    </row>
  </sheetData>
  <sheetProtection selectLockedCells="1" selectUnlockedCells="1"/>
  <mergeCells count="6">
    <mergeCell ref="A1:T1"/>
    <mergeCell ref="F2:M2"/>
    <mergeCell ref="N2:R2"/>
    <mergeCell ref="U2:V2"/>
    <mergeCell ref="T4:T5"/>
    <mergeCell ref="T6:T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Z29"/>
  <sheetViews>
    <sheetView tabSelected="1" zoomScale="90" zoomScaleNormal="90" workbookViewId="0" topLeftCell="A1">
      <selection activeCell="Z13" sqref="Z13"/>
    </sheetView>
  </sheetViews>
  <sheetFormatPr defaultColWidth="10.28125" defaultRowHeight="12.75"/>
  <cols>
    <col min="1" max="1" width="4.8515625" style="1" customWidth="1"/>
    <col min="2" max="2" width="16.7109375" style="0" customWidth="1"/>
    <col min="3" max="3" width="14.57421875" style="0" customWidth="1"/>
    <col min="4" max="4" width="22.8515625" style="0" customWidth="1"/>
    <col min="5" max="5" width="5.28125" style="0" customWidth="1"/>
    <col min="6" max="8" width="3.421875" style="0" customWidth="1"/>
    <col min="9" max="9" width="3.28125" style="0" customWidth="1"/>
    <col min="10" max="10" width="3.421875" style="0" customWidth="1"/>
    <col min="11" max="11" width="3.57421875" style="0" customWidth="1"/>
    <col min="12" max="12" width="5.00390625" style="0" customWidth="1"/>
    <col min="13" max="13" width="5.140625" style="2" customWidth="1"/>
    <col min="14" max="14" width="12.8515625" style="0" customWidth="1"/>
    <col min="15" max="15" width="16.140625" style="0" customWidth="1"/>
    <col min="16" max="16" width="3.28125" style="0" customWidth="1"/>
    <col min="17" max="18" width="2.8515625" style="0" customWidth="1"/>
    <col min="19" max="19" width="3.00390625" style="0" customWidth="1"/>
    <col min="20" max="20" width="3.140625" style="0" customWidth="1"/>
    <col min="21" max="21" width="5.57421875" style="0" customWidth="1"/>
    <col min="22" max="22" width="6.7109375" style="26" customWidth="1"/>
    <col min="23" max="23" width="10.421875" style="0" customWidth="1"/>
    <col min="24" max="24" width="13.00390625" style="0" customWidth="1"/>
    <col min="25" max="16384" width="10.421875" style="0" customWidth="1"/>
  </cols>
  <sheetData>
    <row r="1" spans="1:24" ht="31.5" customHeight="1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 ht="47.25" customHeight="1">
      <c r="A2" s="4"/>
      <c r="B2" s="4"/>
      <c r="C2" s="4"/>
      <c r="D2" s="4"/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2</v>
      </c>
      <c r="Q2" s="4"/>
      <c r="R2" s="4"/>
      <c r="S2" s="4"/>
      <c r="T2" s="4"/>
      <c r="U2" s="4"/>
      <c r="V2" s="4"/>
      <c r="W2" s="4" t="s">
        <v>3</v>
      </c>
      <c r="X2" s="4" t="s">
        <v>4</v>
      </c>
      <c r="Y2" s="6" t="s">
        <v>5</v>
      </c>
      <c r="Z2" s="6"/>
    </row>
    <row r="3" spans="1:26" ht="34.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38</v>
      </c>
      <c r="L3" s="9" t="s">
        <v>39</v>
      </c>
      <c r="M3" s="10" t="s">
        <v>16</v>
      </c>
      <c r="N3" s="11" t="s">
        <v>17</v>
      </c>
      <c r="O3" s="11" t="s">
        <v>18</v>
      </c>
      <c r="P3" s="11" t="s">
        <v>11</v>
      </c>
      <c r="Q3" s="11" t="s">
        <v>12</v>
      </c>
      <c r="R3" s="11" t="s">
        <v>13</v>
      </c>
      <c r="S3" s="11" t="s">
        <v>14</v>
      </c>
      <c r="T3" s="11" t="s">
        <v>15</v>
      </c>
      <c r="U3" s="11" t="s">
        <v>16</v>
      </c>
      <c r="V3" s="27" t="s">
        <v>19</v>
      </c>
      <c r="W3" s="28"/>
      <c r="X3" s="28"/>
      <c r="Y3" s="14" t="s">
        <v>20</v>
      </c>
      <c r="Z3" s="15" t="s">
        <v>21</v>
      </c>
    </row>
    <row r="4" spans="1:26" s="33" customFormat="1" ht="22.5" customHeight="1">
      <c r="A4" s="18">
        <v>1</v>
      </c>
      <c r="B4" s="18" t="s">
        <v>40</v>
      </c>
      <c r="C4" s="18" t="s">
        <v>23</v>
      </c>
      <c r="D4" s="18" t="s">
        <v>24</v>
      </c>
      <c r="E4" s="18">
        <v>10</v>
      </c>
      <c r="F4" s="18">
        <v>20</v>
      </c>
      <c r="G4" s="18">
        <v>35</v>
      </c>
      <c r="H4" s="18">
        <v>20</v>
      </c>
      <c r="I4" s="18">
        <v>40</v>
      </c>
      <c r="J4" s="18">
        <v>35</v>
      </c>
      <c r="K4" s="18">
        <v>24</v>
      </c>
      <c r="L4" s="18">
        <v>26</v>
      </c>
      <c r="M4" s="29">
        <f aca="true" t="shared" si="0" ref="M4:M29">F4+G4+H4+I4+J4+K4+L4</f>
        <v>200</v>
      </c>
      <c r="N4" s="18" t="s">
        <v>25</v>
      </c>
      <c r="O4" s="30" t="s">
        <v>41</v>
      </c>
      <c r="P4" s="18">
        <v>30</v>
      </c>
      <c r="Q4" s="18">
        <v>30</v>
      </c>
      <c r="R4" s="18">
        <v>7</v>
      </c>
      <c r="S4" s="18">
        <v>30</v>
      </c>
      <c r="T4" s="18">
        <v>24</v>
      </c>
      <c r="U4" s="29">
        <f aca="true" t="shared" si="1" ref="U4:U29">P4+Q4+R4+S4+T4</f>
        <v>121</v>
      </c>
      <c r="V4" s="31">
        <f aca="true" t="shared" si="2" ref="V4:V29">ROUND(M4/4+U4,0)</f>
        <v>171</v>
      </c>
      <c r="W4" s="17" t="s">
        <v>27</v>
      </c>
      <c r="X4" s="20" t="s">
        <v>28</v>
      </c>
      <c r="Y4" s="32">
        <v>180</v>
      </c>
      <c r="Z4" s="32">
        <v>6</v>
      </c>
    </row>
    <row r="5" spans="1:26" ht="14.25">
      <c r="A5" s="18">
        <v>2</v>
      </c>
      <c r="B5" s="18" t="s">
        <v>42</v>
      </c>
      <c r="C5" s="18" t="s">
        <v>43</v>
      </c>
      <c r="D5" s="18" t="s">
        <v>44</v>
      </c>
      <c r="E5" s="18">
        <v>10</v>
      </c>
      <c r="F5" s="18">
        <v>20</v>
      </c>
      <c r="G5" s="18">
        <v>35</v>
      </c>
      <c r="H5" s="18">
        <v>20</v>
      </c>
      <c r="I5" s="18">
        <v>15</v>
      </c>
      <c r="J5" s="18">
        <v>35</v>
      </c>
      <c r="K5" s="18">
        <v>4</v>
      </c>
      <c r="L5" s="18">
        <v>26</v>
      </c>
      <c r="M5" s="29">
        <f t="shared" si="0"/>
        <v>155</v>
      </c>
      <c r="N5" s="18" t="s">
        <v>45</v>
      </c>
      <c r="O5" s="18" t="s">
        <v>26</v>
      </c>
      <c r="P5" s="18">
        <v>22</v>
      </c>
      <c r="Q5" s="18">
        <v>20</v>
      </c>
      <c r="R5" s="18">
        <v>10</v>
      </c>
      <c r="S5" s="18">
        <v>18</v>
      </c>
      <c r="T5" s="18">
        <v>28</v>
      </c>
      <c r="U5" s="29">
        <f t="shared" si="1"/>
        <v>98</v>
      </c>
      <c r="V5" s="31">
        <f t="shared" si="2"/>
        <v>137</v>
      </c>
      <c r="W5" s="17" t="s">
        <v>31</v>
      </c>
      <c r="X5" s="20"/>
      <c r="Y5" s="32">
        <v>114</v>
      </c>
      <c r="Z5" s="32">
        <v>15</v>
      </c>
    </row>
    <row r="6" spans="1:26" ht="24.75">
      <c r="A6" s="18">
        <v>3</v>
      </c>
      <c r="B6" s="18" t="s">
        <v>46</v>
      </c>
      <c r="C6" s="18" t="s">
        <v>47</v>
      </c>
      <c r="D6" s="18" t="s">
        <v>48</v>
      </c>
      <c r="E6" s="18">
        <v>10</v>
      </c>
      <c r="F6" s="18">
        <v>20</v>
      </c>
      <c r="G6" s="18">
        <v>35</v>
      </c>
      <c r="H6" s="18">
        <v>15</v>
      </c>
      <c r="I6" s="18">
        <v>10</v>
      </c>
      <c r="J6" s="18">
        <v>30</v>
      </c>
      <c r="K6" s="18">
        <v>16</v>
      </c>
      <c r="L6" s="18">
        <v>24</v>
      </c>
      <c r="M6" s="29">
        <f t="shared" si="0"/>
        <v>150</v>
      </c>
      <c r="N6" s="30" t="s">
        <v>49</v>
      </c>
      <c r="O6" s="18" t="s">
        <v>26</v>
      </c>
      <c r="P6" s="18">
        <v>20</v>
      </c>
      <c r="Q6" s="18">
        <v>20</v>
      </c>
      <c r="R6" s="18">
        <v>14</v>
      </c>
      <c r="S6" s="18">
        <v>30</v>
      </c>
      <c r="T6" s="18">
        <v>7</v>
      </c>
      <c r="U6" s="29">
        <f t="shared" si="1"/>
        <v>91</v>
      </c>
      <c r="V6" s="31">
        <f t="shared" si="2"/>
        <v>129</v>
      </c>
      <c r="W6" s="17" t="s">
        <v>33</v>
      </c>
      <c r="X6" s="20"/>
      <c r="Y6" s="32">
        <v>102</v>
      </c>
      <c r="Z6" s="32">
        <v>19</v>
      </c>
    </row>
    <row r="7" spans="1:26" ht="24.75">
      <c r="A7" s="18">
        <v>4</v>
      </c>
      <c r="B7" s="18" t="s">
        <v>50</v>
      </c>
      <c r="C7" s="18" t="s">
        <v>23</v>
      </c>
      <c r="D7" s="18" t="s">
        <v>24</v>
      </c>
      <c r="E7" s="18">
        <v>10</v>
      </c>
      <c r="F7" s="18">
        <v>20</v>
      </c>
      <c r="G7" s="18">
        <v>35</v>
      </c>
      <c r="H7" s="18">
        <v>20</v>
      </c>
      <c r="I7" s="18">
        <v>10</v>
      </c>
      <c r="J7" s="18">
        <v>35</v>
      </c>
      <c r="K7" s="18">
        <v>24</v>
      </c>
      <c r="L7" s="18">
        <v>26</v>
      </c>
      <c r="M7" s="29">
        <f t="shared" si="0"/>
        <v>170</v>
      </c>
      <c r="N7" s="18" t="s">
        <v>25</v>
      </c>
      <c r="O7" s="30" t="s">
        <v>41</v>
      </c>
      <c r="P7" s="18">
        <v>30</v>
      </c>
      <c r="Q7" s="18">
        <v>2</v>
      </c>
      <c r="R7" s="18">
        <v>0</v>
      </c>
      <c r="S7" s="18">
        <v>30</v>
      </c>
      <c r="T7" s="18">
        <v>10</v>
      </c>
      <c r="U7" s="29">
        <f t="shared" si="1"/>
        <v>72</v>
      </c>
      <c r="V7" s="31">
        <f t="shared" si="2"/>
        <v>115</v>
      </c>
      <c r="W7" s="17" t="s">
        <v>51</v>
      </c>
      <c r="X7" s="20"/>
      <c r="Y7" s="32">
        <v>56</v>
      </c>
      <c r="Z7" s="32">
        <v>70</v>
      </c>
    </row>
    <row r="8" spans="1:26" ht="14.25">
      <c r="A8" s="18">
        <v>5</v>
      </c>
      <c r="B8" s="18" t="s">
        <v>52</v>
      </c>
      <c r="C8" s="18" t="s">
        <v>43</v>
      </c>
      <c r="D8" s="18" t="s">
        <v>44</v>
      </c>
      <c r="E8" s="18">
        <v>10</v>
      </c>
      <c r="F8" s="18">
        <v>20</v>
      </c>
      <c r="G8" s="18">
        <v>33</v>
      </c>
      <c r="H8" s="18">
        <v>20</v>
      </c>
      <c r="I8" s="18">
        <v>20</v>
      </c>
      <c r="J8" s="18">
        <v>35</v>
      </c>
      <c r="K8" s="18">
        <v>24</v>
      </c>
      <c r="L8" s="18">
        <v>14</v>
      </c>
      <c r="M8" s="29">
        <f t="shared" si="0"/>
        <v>166</v>
      </c>
      <c r="N8" s="18" t="s">
        <v>45</v>
      </c>
      <c r="O8" s="18" t="s">
        <v>26</v>
      </c>
      <c r="P8" s="18">
        <v>20</v>
      </c>
      <c r="Q8" s="18">
        <v>20</v>
      </c>
      <c r="R8" s="18">
        <v>13</v>
      </c>
      <c r="S8" s="18">
        <v>8</v>
      </c>
      <c r="T8" s="18">
        <v>8</v>
      </c>
      <c r="U8" s="29">
        <f t="shared" si="1"/>
        <v>69</v>
      </c>
      <c r="V8" s="31">
        <f t="shared" si="2"/>
        <v>111</v>
      </c>
      <c r="W8" s="17" t="s">
        <v>51</v>
      </c>
      <c r="X8" s="20"/>
      <c r="Y8" s="32">
        <v>76</v>
      </c>
      <c r="Z8" s="32">
        <v>52</v>
      </c>
    </row>
    <row r="9" spans="1:26" ht="14.25">
      <c r="A9" s="18">
        <v>6</v>
      </c>
      <c r="B9" s="18" t="s">
        <v>53</v>
      </c>
      <c r="C9" s="18" t="s">
        <v>54</v>
      </c>
      <c r="D9" s="18" t="s">
        <v>55</v>
      </c>
      <c r="E9" s="18">
        <v>10</v>
      </c>
      <c r="F9" s="18">
        <v>20</v>
      </c>
      <c r="G9" s="18">
        <v>30</v>
      </c>
      <c r="H9" s="18">
        <v>20</v>
      </c>
      <c r="I9" s="18">
        <v>40</v>
      </c>
      <c r="J9" s="18">
        <v>32</v>
      </c>
      <c r="K9" s="18">
        <v>24</v>
      </c>
      <c r="L9" s="18">
        <v>26</v>
      </c>
      <c r="M9" s="29">
        <f t="shared" si="0"/>
        <v>192</v>
      </c>
      <c r="N9" s="30" t="s">
        <v>56</v>
      </c>
      <c r="O9" s="18" t="s">
        <v>26</v>
      </c>
      <c r="P9" s="18">
        <v>20</v>
      </c>
      <c r="Q9" s="18">
        <v>0</v>
      </c>
      <c r="R9" s="18">
        <v>10</v>
      </c>
      <c r="S9" s="18">
        <v>2</v>
      </c>
      <c r="T9" s="18">
        <v>20</v>
      </c>
      <c r="U9" s="29">
        <f t="shared" si="1"/>
        <v>52</v>
      </c>
      <c r="V9" s="31">
        <f t="shared" si="2"/>
        <v>100</v>
      </c>
      <c r="W9" s="17" t="s">
        <v>51</v>
      </c>
      <c r="X9" s="20"/>
      <c r="Y9" s="32">
        <v>93</v>
      </c>
      <c r="Z9" s="32">
        <v>29</v>
      </c>
    </row>
    <row r="10" spans="1:26" ht="22.5" customHeight="1">
      <c r="A10" s="18">
        <v>7</v>
      </c>
      <c r="B10" s="18" t="s">
        <v>57</v>
      </c>
      <c r="C10" s="18" t="s">
        <v>47</v>
      </c>
      <c r="D10" s="18" t="s">
        <v>48</v>
      </c>
      <c r="E10" s="18">
        <v>10</v>
      </c>
      <c r="F10" s="18">
        <v>20</v>
      </c>
      <c r="G10" s="18">
        <v>35</v>
      </c>
      <c r="H10" s="18">
        <v>20</v>
      </c>
      <c r="I10" s="18">
        <v>10</v>
      </c>
      <c r="J10" s="18">
        <v>35</v>
      </c>
      <c r="K10" s="18">
        <v>13</v>
      </c>
      <c r="L10" s="18">
        <v>12</v>
      </c>
      <c r="M10" s="29">
        <f t="shared" si="0"/>
        <v>145</v>
      </c>
      <c r="N10" s="30" t="s">
        <v>49</v>
      </c>
      <c r="O10" s="18" t="s">
        <v>26</v>
      </c>
      <c r="P10" s="34">
        <v>4</v>
      </c>
      <c r="Q10" s="34">
        <v>20</v>
      </c>
      <c r="R10" s="34">
        <v>4</v>
      </c>
      <c r="S10" s="34">
        <v>26</v>
      </c>
      <c r="T10" s="34">
        <v>8</v>
      </c>
      <c r="U10" s="35">
        <f t="shared" si="1"/>
        <v>62</v>
      </c>
      <c r="V10" s="36">
        <f t="shared" si="2"/>
        <v>98</v>
      </c>
      <c r="W10" s="37"/>
      <c r="X10" s="23" t="s">
        <v>34</v>
      </c>
      <c r="Y10" s="32">
        <v>91</v>
      </c>
      <c r="Z10" s="32">
        <v>31</v>
      </c>
    </row>
    <row r="11" spans="1:24" ht="23.25">
      <c r="A11" s="18">
        <v>8</v>
      </c>
      <c r="B11" s="18" t="s">
        <v>58</v>
      </c>
      <c r="C11" s="18" t="s">
        <v>54</v>
      </c>
      <c r="D11" s="18" t="s">
        <v>55</v>
      </c>
      <c r="E11" s="18">
        <v>10</v>
      </c>
      <c r="F11" s="18">
        <v>20</v>
      </c>
      <c r="G11" s="18">
        <v>28</v>
      </c>
      <c r="H11" s="18">
        <v>20</v>
      </c>
      <c r="I11" s="18">
        <v>10</v>
      </c>
      <c r="J11" s="18">
        <v>35</v>
      </c>
      <c r="K11" s="18">
        <v>24</v>
      </c>
      <c r="L11" s="18">
        <v>8</v>
      </c>
      <c r="M11" s="29">
        <f t="shared" si="0"/>
        <v>145</v>
      </c>
      <c r="N11" s="30" t="s">
        <v>59</v>
      </c>
      <c r="O11" s="18" t="s">
        <v>26</v>
      </c>
      <c r="P11" s="34">
        <v>26</v>
      </c>
      <c r="Q11" s="34">
        <v>14</v>
      </c>
      <c r="R11" s="34">
        <v>4</v>
      </c>
      <c r="S11" s="34">
        <v>8</v>
      </c>
      <c r="T11" s="34">
        <v>8</v>
      </c>
      <c r="U11" s="35">
        <f t="shared" si="1"/>
        <v>60</v>
      </c>
      <c r="V11" s="36">
        <f t="shared" si="2"/>
        <v>96</v>
      </c>
      <c r="W11" s="37"/>
      <c r="X11" s="23"/>
    </row>
    <row r="12" spans="1:24" ht="14.25">
      <c r="A12" s="18">
        <v>9</v>
      </c>
      <c r="B12" s="18" t="s">
        <v>60</v>
      </c>
      <c r="C12" s="18" t="s">
        <v>61</v>
      </c>
      <c r="D12" s="18" t="s">
        <v>62</v>
      </c>
      <c r="E12" s="18">
        <v>10</v>
      </c>
      <c r="F12" s="18">
        <v>20</v>
      </c>
      <c r="G12" s="18">
        <v>30</v>
      </c>
      <c r="H12" s="18">
        <v>20</v>
      </c>
      <c r="I12" s="18">
        <v>5</v>
      </c>
      <c r="J12" s="18">
        <v>27</v>
      </c>
      <c r="K12" s="18">
        <v>24</v>
      </c>
      <c r="L12" s="18">
        <v>13</v>
      </c>
      <c r="M12" s="29">
        <f t="shared" si="0"/>
        <v>139</v>
      </c>
      <c r="N12" s="18" t="s">
        <v>63</v>
      </c>
      <c r="O12" s="18" t="s">
        <v>26</v>
      </c>
      <c r="P12" s="34">
        <v>20</v>
      </c>
      <c r="Q12" s="34">
        <v>20</v>
      </c>
      <c r="R12" s="34">
        <v>16</v>
      </c>
      <c r="S12" s="34">
        <v>0</v>
      </c>
      <c r="T12" s="34">
        <v>0</v>
      </c>
      <c r="U12" s="35">
        <f t="shared" si="1"/>
        <v>56</v>
      </c>
      <c r="V12" s="36">
        <f t="shared" si="2"/>
        <v>91</v>
      </c>
      <c r="W12" s="37"/>
      <c r="X12" s="23"/>
    </row>
    <row r="13" spans="1:24" ht="12.75" customHeight="1">
      <c r="A13" s="18">
        <v>10</v>
      </c>
      <c r="B13" s="18" t="s">
        <v>64</v>
      </c>
      <c r="C13" s="18" t="s">
        <v>65</v>
      </c>
      <c r="D13" s="18" t="s">
        <v>66</v>
      </c>
      <c r="E13" s="18">
        <v>10</v>
      </c>
      <c r="F13" s="18">
        <v>20</v>
      </c>
      <c r="G13" s="18">
        <v>25</v>
      </c>
      <c r="H13" s="18">
        <v>20</v>
      </c>
      <c r="I13" s="18">
        <v>10</v>
      </c>
      <c r="J13" s="18">
        <v>35</v>
      </c>
      <c r="K13" s="18">
        <v>16</v>
      </c>
      <c r="L13" s="18">
        <v>6</v>
      </c>
      <c r="M13" s="29">
        <f t="shared" si="0"/>
        <v>132</v>
      </c>
      <c r="N13" s="18" t="s">
        <v>67</v>
      </c>
      <c r="O13" s="18" t="s">
        <v>26</v>
      </c>
      <c r="P13" s="34">
        <v>4</v>
      </c>
      <c r="Q13" s="34">
        <v>20</v>
      </c>
      <c r="R13" s="34">
        <v>0</v>
      </c>
      <c r="S13" s="34">
        <v>30</v>
      </c>
      <c r="T13" s="34">
        <v>2</v>
      </c>
      <c r="U13" s="35">
        <f t="shared" si="1"/>
        <v>56</v>
      </c>
      <c r="V13" s="36">
        <f t="shared" si="2"/>
        <v>89</v>
      </c>
      <c r="W13" s="37"/>
      <c r="X13" s="38" t="s">
        <v>68</v>
      </c>
    </row>
    <row r="14" spans="1:24" ht="14.25">
      <c r="A14" s="18">
        <v>11</v>
      </c>
      <c r="B14" s="18" t="s">
        <v>69</v>
      </c>
      <c r="C14" s="18" t="s">
        <v>54</v>
      </c>
      <c r="D14" s="18" t="s">
        <v>55</v>
      </c>
      <c r="E14" s="18">
        <v>10</v>
      </c>
      <c r="F14" s="18">
        <v>6</v>
      </c>
      <c r="G14" s="18">
        <v>35</v>
      </c>
      <c r="H14" s="18">
        <v>20</v>
      </c>
      <c r="I14" s="18">
        <v>40</v>
      </c>
      <c r="J14" s="18">
        <v>35</v>
      </c>
      <c r="K14" s="18">
        <v>18</v>
      </c>
      <c r="L14" s="18">
        <v>24</v>
      </c>
      <c r="M14" s="29">
        <f t="shared" si="0"/>
        <v>178</v>
      </c>
      <c r="N14" s="30" t="s">
        <v>56</v>
      </c>
      <c r="O14" s="18" t="s">
        <v>26</v>
      </c>
      <c r="P14" s="34">
        <v>14</v>
      </c>
      <c r="Q14" s="34">
        <v>14</v>
      </c>
      <c r="R14" s="34">
        <v>0</v>
      </c>
      <c r="S14" s="34">
        <v>8</v>
      </c>
      <c r="T14" s="34">
        <v>6</v>
      </c>
      <c r="U14" s="35">
        <f t="shared" si="1"/>
        <v>42</v>
      </c>
      <c r="V14" s="36">
        <f t="shared" si="2"/>
        <v>87</v>
      </c>
      <c r="W14" s="37"/>
      <c r="X14" s="38"/>
    </row>
    <row r="15" spans="1:24" ht="23.25">
      <c r="A15" s="18">
        <v>12</v>
      </c>
      <c r="B15" s="18" t="s">
        <v>70</v>
      </c>
      <c r="C15" s="18" t="s">
        <v>23</v>
      </c>
      <c r="D15" s="18" t="s">
        <v>24</v>
      </c>
      <c r="E15" s="18">
        <v>10</v>
      </c>
      <c r="F15" s="18">
        <v>20</v>
      </c>
      <c r="G15" s="18">
        <v>35</v>
      </c>
      <c r="H15" s="18">
        <v>20</v>
      </c>
      <c r="I15" s="18">
        <v>15</v>
      </c>
      <c r="J15" s="18">
        <v>30</v>
      </c>
      <c r="K15" s="18">
        <v>24</v>
      </c>
      <c r="L15" s="18">
        <v>26</v>
      </c>
      <c r="M15" s="29">
        <f t="shared" si="0"/>
        <v>170</v>
      </c>
      <c r="N15" s="18" t="s">
        <v>25</v>
      </c>
      <c r="O15" s="30" t="s">
        <v>41</v>
      </c>
      <c r="P15" s="34">
        <v>0</v>
      </c>
      <c r="Q15" s="34">
        <v>30</v>
      </c>
      <c r="R15" s="34">
        <v>0</v>
      </c>
      <c r="S15" s="34">
        <v>10</v>
      </c>
      <c r="T15" s="34">
        <v>2</v>
      </c>
      <c r="U15" s="35">
        <f t="shared" si="1"/>
        <v>42</v>
      </c>
      <c r="V15" s="36">
        <f t="shared" si="2"/>
        <v>85</v>
      </c>
      <c r="W15" s="37"/>
      <c r="X15" s="38"/>
    </row>
    <row r="16" spans="1:24" ht="14.25">
      <c r="A16" s="18">
        <v>13</v>
      </c>
      <c r="B16" s="18" t="s">
        <v>71</v>
      </c>
      <c r="C16" s="18" t="s">
        <v>43</v>
      </c>
      <c r="D16" s="18" t="s">
        <v>44</v>
      </c>
      <c r="E16" s="18">
        <v>10</v>
      </c>
      <c r="F16" s="18">
        <v>20</v>
      </c>
      <c r="G16" s="18">
        <v>30</v>
      </c>
      <c r="H16" s="18">
        <v>20</v>
      </c>
      <c r="I16" s="18">
        <v>10</v>
      </c>
      <c r="J16" s="18">
        <v>35</v>
      </c>
      <c r="K16" s="18">
        <v>24</v>
      </c>
      <c r="L16" s="18">
        <v>24</v>
      </c>
      <c r="M16" s="29">
        <f t="shared" si="0"/>
        <v>163</v>
      </c>
      <c r="N16" s="18" t="s">
        <v>45</v>
      </c>
      <c r="O16" s="18" t="s">
        <v>26</v>
      </c>
      <c r="P16" s="34">
        <v>0</v>
      </c>
      <c r="Q16" s="34">
        <v>20</v>
      </c>
      <c r="R16" s="34">
        <v>0</v>
      </c>
      <c r="S16" s="34">
        <v>24</v>
      </c>
      <c r="T16" s="34">
        <v>0</v>
      </c>
      <c r="U16" s="35">
        <f t="shared" si="1"/>
        <v>44</v>
      </c>
      <c r="V16" s="36">
        <f t="shared" si="2"/>
        <v>85</v>
      </c>
      <c r="W16" s="37"/>
      <c r="X16" s="38"/>
    </row>
    <row r="17" spans="1:24" ht="14.25">
      <c r="A17" s="18">
        <v>14</v>
      </c>
      <c r="B17" s="18" t="s">
        <v>72</v>
      </c>
      <c r="C17" s="18" t="s">
        <v>43</v>
      </c>
      <c r="D17" s="18" t="s">
        <v>44</v>
      </c>
      <c r="E17" s="18">
        <v>10</v>
      </c>
      <c r="F17" s="18">
        <v>20</v>
      </c>
      <c r="G17" s="18">
        <v>35</v>
      </c>
      <c r="H17" s="18">
        <v>20</v>
      </c>
      <c r="I17" s="18">
        <v>10</v>
      </c>
      <c r="J17" s="18">
        <v>16</v>
      </c>
      <c r="K17" s="18">
        <v>18</v>
      </c>
      <c r="L17" s="18">
        <v>22</v>
      </c>
      <c r="M17" s="29">
        <f t="shared" si="0"/>
        <v>141</v>
      </c>
      <c r="N17" s="18" t="s">
        <v>45</v>
      </c>
      <c r="O17" s="18" t="s">
        <v>26</v>
      </c>
      <c r="P17" s="34">
        <v>2</v>
      </c>
      <c r="Q17" s="34">
        <v>4</v>
      </c>
      <c r="R17" s="34">
        <v>0</v>
      </c>
      <c r="S17" s="34">
        <v>30</v>
      </c>
      <c r="T17" s="34">
        <v>10</v>
      </c>
      <c r="U17" s="35">
        <f t="shared" si="1"/>
        <v>46</v>
      </c>
      <c r="V17" s="36">
        <f t="shared" si="2"/>
        <v>81</v>
      </c>
      <c r="W17" s="37"/>
      <c r="X17" s="38"/>
    </row>
    <row r="18" spans="1:24" ht="23.25">
      <c r="A18" s="18">
        <v>15</v>
      </c>
      <c r="B18" s="18" t="s">
        <v>73</v>
      </c>
      <c r="C18" s="18" t="s">
        <v>23</v>
      </c>
      <c r="D18" s="18" t="s">
        <v>24</v>
      </c>
      <c r="E18" s="18">
        <v>10</v>
      </c>
      <c r="F18" s="18">
        <v>20</v>
      </c>
      <c r="G18" s="18">
        <v>35</v>
      </c>
      <c r="H18" s="18">
        <v>20</v>
      </c>
      <c r="I18" s="18">
        <v>10</v>
      </c>
      <c r="J18" s="18">
        <v>35</v>
      </c>
      <c r="K18" s="18">
        <v>24</v>
      </c>
      <c r="L18" s="18">
        <v>26</v>
      </c>
      <c r="M18" s="29">
        <f t="shared" si="0"/>
        <v>170</v>
      </c>
      <c r="N18" s="18" t="s">
        <v>25</v>
      </c>
      <c r="O18" s="30" t="s">
        <v>41</v>
      </c>
      <c r="P18" s="34">
        <v>0</v>
      </c>
      <c r="Q18" s="34">
        <v>30</v>
      </c>
      <c r="R18" s="34">
        <v>0</v>
      </c>
      <c r="S18" s="34">
        <v>6</v>
      </c>
      <c r="T18" s="34">
        <v>1</v>
      </c>
      <c r="U18" s="35">
        <f t="shared" si="1"/>
        <v>37</v>
      </c>
      <c r="V18" s="36">
        <f t="shared" si="2"/>
        <v>80</v>
      </c>
      <c r="W18" s="37"/>
      <c r="X18" s="38"/>
    </row>
    <row r="19" spans="1:24" ht="14.25">
      <c r="A19" s="18">
        <v>16</v>
      </c>
      <c r="B19" s="18" t="s">
        <v>74</v>
      </c>
      <c r="C19" s="30" t="s">
        <v>75</v>
      </c>
      <c r="D19" s="30" t="s">
        <v>76</v>
      </c>
      <c r="E19" s="18">
        <v>10</v>
      </c>
      <c r="F19" s="18">
        <v>16</v>
      </c>
      <c r="G19" s="18">
        <v>33</v>
      </c>
      <c r="H19" s="18">
        <v>20</v>
      </c>
      <c r="I19" s="18">
        <v>5</v>
      </c>
      <c r="J19" s="18">
        <v>32</v>
      </c>
      <c r="K19" s="18">
        <v>18</v>
      </c>
      <c r="L19" s="18">
        <v>24</v>
      </c>
      <c r="M19" s="29">
        <f t="shared" si="0"/>
        <v>148</v>
      </c>
      <c r="N19" s="30" t="s">
        <v>77</v>
      </c>
      <c r="O19" s="18" t="s">
        <v>26</v>
      </c>
      <c r="P19" s="34">
        <v>20</v>
      </c>
      <c r="Q19" s="34">
        <v>4</v>
      </c>
      <c r="R19" s="34">
        <v>0</v>
      </c>
      <c r="S19" s="34">
        <v>18</v>
      </c>
      <c r="T19" s="34">
        <v>0</v>
      </c>
      <c r="U19" s="35">
        <f t="shared" si="1"/>
        <v>42</v>
      </c>
      <c r="V19" s="36">
        <f t="shared" si="2"/>
        <v>79</v>
      </c>
      <c r="W19" s="37"/>
      <c r="X19" s="37"/>
    </row>
    <row r="20" spans="1:24" ht="23.25">
      <c r="A20" s="18">
        <v>17</v>
      </c>
      <c r="B20" s="18" t="s">
        <v>78</v>
      </c>
      <c r="C20" s="18" t="s">
        <v>23</v>
      </c>
      <c r="D20" s="18" t="s">
        <v>24</v>
      </c>
      <c r="E20" s="18">
        <v>10</v>
      </c>
      <c r="F20" s="18">
        <v>20</v>
      </c>
      <c r="G20" s="18">
        <v>35</v>
      </c>
      <c r="H20" s="18">
        <v>20</v>
      </c>
      <c r="I20" s="18">
        <v>10</v>
      </c>
      <c r="J20" s="18">
        <v>35</v>
      </c>
      <c r="K20" s="18">
        <v>24</v>
      </c>
      <c r="L20" s="18">
        <v>26</v>
      </c>
      <c r="M20" s="29">
        <f t="shared" si="0"/>
        <v>170</v>
      </c>
      <c r="N20" s="18" t="s">
        <v>25</v>
      </c>
      <c r="O20" s="30" t="s">
        <v>41</v>
      </c>
      <c r="P20" s="34">
        <v>0</v>
      </c>
      <c r="Q20" s="34">
        <v>20</v>
      </c>
      <c r="R20" s="34">
        <v>5</v>
      </c>
      <c r="S20" s="34">
        <v>8</v>
      </c>
      <c r="T20" s="34">
        <v>0</v>
      </c>
      <c r="U20" s="35">
        <f t="shared" si="1"/>
        <v>33</v>
      </c>
      <c r="V20" s="36">
        <f t="shared" si="2"/>
        <v>76</v>
      </c>
      <c r="W20" s="37"/>
      <c r="X20" s="37"/>
    </row>
    <row r="21" spans="1:24" ht="23.25">
      <c r="A21" s="18">
        <v>18</v>
      </c>
      <c r="B21" s="18" t="s">
        <v>79</v>
      </c>
      <c r="C21" s="18" t="s">
        <v>23</v>
      </c>
      <c r="D21" s="18" t="s">
        <v>24</v>
      </c>
      <c r="E21" s="18">
        <v>10</v>
      </c>
      <c r="F21" s="18">
        <v>20</v>
      </c>
      <c r="G21" s="18">
        <v>35</v>
      </c>
      <c r="H21" s="18">
        <v>20</v>
      </c>
      <c r="I21" s="18">
        <v>20</v>
      </c>
      <c r="J21" s="18">
        <v>35</v>
      </c>
      <c r="K21" s="18">
        <v>24</v>
      </c>
      <c r="L21" s="18">
        <v>26</v>
      </c>
      <c r="M21" s="29">
        <f t="shared" si="0"/>
        <v>180</v>
      </c>
      <c r="N21" s="18" t="s">
        <v>25</v>
      </c>
      <c r="O21" s="30" t="s">
        <v>41</v>
      </c>
      <c r="P21" s="34">
        <v>0</v>
      </c>
      <c r="Q21" s="34">
        <v>20</v>
      </c>
      <c r="R21" s="34">
        <v>0</v>
      </c>
      <c r="S21" s="34">
        <v>8</v>
      </c>
      <c r="T21" s="34">
        <v>0</v>
      </c>
      <c r="U21" s="35">
        <f t="shared" si="1"/>
        <v>28</v>
      </c>
      <c r="V21" s="36">
        <f t="shared" si="2"/>
        <v>73</v>
      </c>
      <c r="W21" s="37"/>
      <c r="X21" s="37"/>
    </row>
    <row r="22" spans="1:24" ht="14.25">
      <c r="A22" s="18">
        <v>19</v>
      </c>
      <c r="B22" s="18" t="s">
        <v>80</v>
      </c>
      <c r="C22" s="18" t="s">
        <v>43</v>
      </c>
      <c r="D22" s="18" t="s">
        <v>44</v>
      </c>
      <c r="E22" s="18">
        <v>10</v>
      </c>
      <c r="F22" s="18">
        <v>20</v>
      </c>
      <c r="G22" s="18">
        <v>35</v>
      </c>
      <c r="H22" s="18">
        <v>20</v>
      </c>
      <c r="I22" s="18">
        <v>10</v>
      </c>
      <c r="J22" s="18">
        <v>32</v>
      </c>
      <c r="K22" s="18">
        <v>24</v>
      </c>
      <c r="L22" s="18">
        <v>26</v>
      </c>
      <c r="M22" s="29">
        <f t="shared" si="0"/>
        <v>167</v>
      </c>
      <c r="N22" s="18" t="s">
        <v>45</v>
      </c>
      <c r="O22" s="18" t="s">
        <v>26</v>
      </c>
      <c r="P22" s="34">
        <v>20</v>
      </c>
      <c r="Q22" s="34">
        <v>3</v>
      </c>
      <c r="R22" s="34">
        <v>0</v>
      </c>
      <c r="S22" s="34">
        <v>8</v>
      </c>
      <c r="T22" s="34">
        <v>0</v>
      </c>
      <c r="U22" s="35">
        <f t="shared" si="1"/>
        <v>31</v>
      </c>
      <c r="V22" s="36">
        <f t="shared" si="2"/>
        <v>73</v>
      </c>
      <c r="W22" s="37"/>
      <c r="X22" s="37"/>
    </row>
    <row r="23" spans="1:24" ht="14.25">
      <c r="A23" s="18">
        <v>20</v>
      </c>
      <c r="B23" s="18" t="s">
        <v>81</v>
      </c>
      <c r="C23" s="18" t="s">
        <v>82</v>
      </c>
      <c r="D23" s="18" t="s">
        <v>83</v>
      </c>
      <c r="E23" s="18">
        <v>10</v>
      </c>
      <c r="F23" s="18">
        <v>20</v>
      </c>
      <c r="G23" s="18">
        <v>25</v>
      </c>
      <c r="H23" s="18">
        <v>20</v>
      </c>
      <c r="I23" s="18">
        <v>0</v>
      </c>
      <c r="J23" s="18">
        <v>35</v>
      </c>
      <c r="K23" s="18">
        <v>20</v>
      </c>
      <c r="L23" s="18">
        <v>12</v>
      </c>
      <c r="M23" s="29">
        <f t="shared" si="0"/>
        <v>132</v>
      </c>
      <c r="N23" s="18" t="s">
        <v>84</v>
      </c>
      <c r="O23" s="18" t="s">
        <v>26</v>
      </c>
      <c r="P23" s="34">
        <v>12</v>
      </c>
      <c r="Q23" s="34">
        <v>20</v>
      </c>
      <c r="R23" s="34">
        <v>0</v>
      </c>
      <c r="S23" s="34">
        <v>0</v>
      </c>
      <c r="T23" s="34">
        <v>2</v>
      </c>
      <c r="U23" s="35">
        <f t="shared" si="1"/>
        <v>34</v>
      </c>
      <c r="V23" s="36">
        <f t="shared" si="2"/>
        <v>67</v>
      </c>
      <c r="W23" s="37"/>
      <c r="X23" s="37"/>
    </row>
    <row r="24" spans="1:24" ht="23.25">
      <c r="A24" s="18">
        <v>21</v>
      </c>
      <c r="B24" s="18" t="s">
        <v>85</v>
      </c>
      <c r="C24" s="18" t="s">
        <v>47</v>
      </c>
      <c r="D24" s="18" t="s">
        <v>48</v>
      </c>
      <c r="E24" s="18">
        <v>10</v>
      </c>
      <c r="F24" s="18">
        <v>20</v>
      </c>
      <c r="G24" s="18">
        <v>0</v>
      </c>
      <c r="H24" s="18">
        <v>20</v>
      </c>
      <c r="I24" s="18">
        <v>30</v>
      </c>
      <c r="J24" s="18">
        <v>30</v>
      </c>
      <c r="K24" s="18">
        <v>24</v>
      </c>
      <c r="L24" s="18">
        <v>22</v>
      </c>
      <c r="M24" s="29">
        <f t="shared" si="0"/>
        <v>146</v>
      </c>
      <c r="N24" s="30" t="s">
        <v>49</v>
      </c>
      <c r="O24" s="18" t="s">
        <v>26</v>
      </c>
      <c r="P24" s="34">
        <v>0</v>
      </c>
      <c r="Q24" s="34">
        <v>20</v>
      </c>
      <c r="R24" s="34">
        <v>0</v>
      </c>
      <c r="S24" s="34">
        <v>6</v>
      </c>
      <c r="T24" s="34">
        <v>0</v>
      </c>
      <c r="U24" s="35">
        <f t="shared" si="1"/>
        <v>26</v>
      </c>
      <c r="V24" s="36">
        <f t="shared" si="2"/>
        <v>63</v>
      </c>
      <c r="W24" s="37"/>
      <c r="X24" s="37"/>
    </row>
    <row r="25" spans="1:24" ht="23.25">
      <c r="A25" s="18">
        <v>22</v>
      </c>
      <c r="B25" s="18" t="s">
        <v>86</v>
      </c>
      <c r="C25" s="18" t="s">
        <v>47</v>
      </c>
      <c r="D25" s="18" t="s">
        <v>48</v>
      </c>
      <c r="E25" s="18">
        <v>10</v>
      </c>
      <c r="F25" s="18">
        <v>12</v>
      </c>
      <c r="G25" s="18">
        <v>35</v>
      </c>
      <c r="H25" s="18">
        <v>20</v>
      </c>
      <c r="I25" s="18">
        <v>5</v>
      </c>
      <c r="J25" s="18">
        <v>35</v>
      </c>
      <c r="K25" s="18">
        <v>22</v>
      </c>
      <c r="L25" s="18">
        <v>14</v>
      </c>
      <c r="M25" s="29">
        <f t="shared" si="0"/>
        <v>143</v>
      </c>
      <c r="N25" s="30" t="s">
        <v>49</v>
      </c>
      <c r="O25" s="18" t="s">
        <v>26</v>
      </c>
      <c r="P25" s="34">
        <v>0</v>
      </c>
      <c r="Q25" s="34">
        <v>5</v>
      </c>
      <c r="R25" s="34">
        <v>4</v>
      </c>
      <c r="S25" s="34">
        <v>4</v>
      </c>
      <c r="T25" s="34">
        <v>4</v>
      </c>
      <c r="U25" s="35">
        <f t="shared" si="1"/>
        <v>17</v>
      </c>
      <c r="V25" s="36">
        <f t="shared" si="2"/>
        <v>53</v>
      </c>
      <c r="W25" s="37"/>
      <c r="X25" s="37"/>
    </row>
    <row r="26" spans="1:24" ht="14.25">
      <c r="A26" s="18">
        <v>23</v>
      </c>
      <c r="B26" s="18" t="s">
        <v>87</v>
      </c>
      <c r="C26" s="18" t="s">
        <v>65</v>
      </c>
      <c r="D26" s="18" t="s">
        <v>66</v>
      </c>
      <c r="E26" s="18">
        <v>10</v>
      </c>
      <c r="F26" s="18">
        <v>20</v>
      </c>
      <c r="G26" s="18">
        <v>10</v>
      </c>
      <c r="H26" s="18">
        <v>20</v>
      </c>
      <c r="I26" s="18">
        <v>10</v>
      </c>
      <c r="J26" s="18">
        <v>35</v>
      </c>
      <c r="K26" s="18">
        <v>24</v>
      </c>
      <c r="L26" s="18">
        <v>14</v>
      </c>
      <c r="M26" s="29">
        <f t="shared" si="0"/>
        <v>133</v>
      </c>
      <c r="N26" s="18" t="s">
        <v>67</v>
      </c>
      <c r="O26" s="18" t="s">
        <v>26</v>
      </c>
      <c r="P26" s="34">
        <v>0</v>
      </c>
      <c r="Q26" s="34">
        <v>18</v>
      </c>
      <c r="R26" s="34">
        <v>0</v>
      </c>
      <c r="S26" s="34">
        <v>0</v>
      </c>
      <c r="T26" s="34">
        <v>0</v>
      </c>
      <c r="U26" s="35">
        <f t="shared" si="1"/>
        <v>18</v>
      </c>
      <c r="V26" s="36">
        <f t="shared" si="2"/>
        <v>51</v>
      </c>
      <c r="W26" s="37"/>
      <c r="X26" s="37"/>
    </row>
    <row r="27" spans="1:24" ht="14.25">
      <c r="A27" s="18">
        <v>24</v>
      </c>
      <c r="B27" s="18" t="s">
        <v>88</v>
      </c>
      <c r="C27" s="18" t="s">
        <v>43</v>
      </c>
      <c r="D27" s="18" t="s">
        <v>44</v>
      </c>
      <c r="E27" s="18">
        <v>10</v>
      </c>
      <c r="F27" s="18">
        <v>20</v>
      </c>
      <c r="G27" s="18">
        <v>35</v>
      </c>
      <c r="H27" s="18">
        <v>20</v>
      </c>
      <c r="I27" s="18">
        <v>0</v>
      </c>
      <c r="J27" s="18">
        <v>35</v>
      </c>
      <c r="K27" s="18">
        <v>24</v>
      </c>
      <c r="L27" s="18">
        <v>0</v>
      </c>
      <c r="M27" s="29">
        <f t="shared" si="0"/>
        <v>134</v>
      </c>
      <c r="N27" s="18" t="s">
        <v>45</v>
      </c>
      <c r="O27" s="18" t="s">
        <v>26</v>
      </c>
      <c r="P27" s="34">
        <v>0</v>
      </c>
      <c r="Q27" s="34">
        <v>14</v>
      </c>
      <c r="R27" s="34">
        <v>0</v>
      </c>
      <c r="S27" s="34">
        <v>0</v>
      </c>
      <c r="T27" s="34">
        <v>0</v>
      </c>
      <c r="U27" s="35">
        <f t="shared" si="1"/>
        <v>14</v>
      </c>
      <c r="V27" s="36">
        <f t="shared" si="2"/>
        <v>48</v>
      </c>
      <c r="W27" s="37"/>
      <c r="X27" s="37"/>
    </row>
    <row r="28" spans="1:24" ht="14.25">
      <c r="A28" s="18">
        <v>25</v>
      </c>
      <c r="B28" s="30" t="s">
        <v>89</v>
      </c>
      <c r="C28" s="30" t="s">
        <v>75</v>
      </c>
      <c r="D28" s="30" t="s">
        <v>76</v>
      </c>
      <c r="E28" s="30">
        <v>9</v>
      </c>
      <c r="F28" s="30">
        <v>20</v>
      </c>
      <c r="G28" s="30">
        <v>35</v>
      </c>
      <c r="H28" s="30">
        <v>20</v>
      </c>
      <c r="I28" s="30">
        <v>10</v>
      </c>
      <c r="J28" s="30">
        <v>30</v>
      </c>
      <c r="K28" s="30">
        <v>18</v>
      </c>
      <c r="L28" s="30">
        <v>6</v>
      </c>
      <c r="M28" s="29">
        <f t="shared" si="0"/>
        <v>139</v>
      </c>
      <c r="N28" s="30" t="s">
        <v>77</v>
      </c>
      <c r="O28" s="18" t="s">
        <v>26</v>
      </c>
      <c r="P28" s="34">
        <v>0</v>
      </c>
      <c r="Q28" s="34">
        <v>1</v>
      </c>
      <c r="R28" s="34">
        <v>0</v>
      </c>
      <c r="S28" s="34">
        <v>0</v>
      </c>
      <c r="T28" s="34">
        <v>0</v>
      </c>
      <c r="U28" s="35">
        <f t="shared" si="1"/>
        <v>1</v>
      </c>
      <c r="V28" s="36">
        <f t="shared" si="2"/>
        <v>36</v>
      </c>
      <c r="W28" s="37"/>
      <c r="X28" s="37"/>
    </row>
    <row r="29" spans="1:24" ht="14.25">
      <c r="A29" s="18">
        <v>26</v>
      </c>
      <c r="B29" s="18" t="s">
        <v>90</v>
      </c>
      <c r="C29" s="18" t="s">
        <v>43</v>
      </c>
      <c r="D29" s="18" t="s">
        <v>44</v>
      </c>
      <c r="E29" s="18">
        <v>10</v>
      </c>
      <c r="F29" s="18">
        <v>20</v>
      </c>
      <c r="G29" s="18">
        <v>30</v>
      </c>
      <c r="H29" s="18">
        <v>20</v>
      </c>
      <c r="I29" s="18">
        <v>10</v>
      </c>
      <c r="J29" s="18">
        <v>35</v>
      </c>
      <c r="K29" s="18">
        <v>10</v>
      </c>
      <c r="L29" s="18">
        <v>14</v>
      </c>
      <c r="M29" s="29">
        <f t="shared" si="0"/>
        <v>139</v>
      </c>
      <c r="N29" s="18" t="s">
        <v>45</v>
      </c>
      <c r="O29" s="18" t="s">
        <v>26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 t="shared" si="1"/>
        <v>0</v>
      </c>
      <c r="V29" s="36">
        <f t="shared" si="2"/>
        <v>35</v>
      </c>
      <c r="W29" s="37"/>
      <c r="X29" s="37"/>
    </row>
  </sheetData>
  <sheetProtection selectLockedCells="1" selectUnlockedCells="1"/>
  <mergeCells count="7">
    <mergeCell ref="A1:X1"/>
    <mergeCell ref="E2:O2"/>
    <mergeCell ref="P2:V2"/>
    <mergeCell ref="Y2:Z2"/>
    <mergeCell ref="X4:X9"/>
    <mergeCell ref="X10:X12"/>
    <mergeCell ref="X13:X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AA26"/>
  <sheetViews>
    <sheetView zoomScale="90" zoomScaleNormal="90" workbookViewId="0" topLeftCell="A1">
      <selection activeCell="A3" sqref="A3"/>
    </sheetView>
  </sheetViews>
  <sheetFormatPr defaultColWidth="10.28125" defaultRowHeight="12.75"/>
  <cols>
    <col min="1" max="1" width="5.140625" style="1" customWidth="1"/>
    <col min="2" max="2" width="16.57421875" style="0" customWidth="1"/>
    <col min="3" max="3" width="14.28125" style="0" customWidth="1"/>
    <col min="4" max="4" width="22.7109375" style="0" customWidth="1"/>
    <col min="5" max="5" width="4.8515625" style="0" customWidth="1"/>
    <col min="6" max="6" width="2.7109375" style="0" customWidth="1"/>
    <col min="7" max="9" width="2.57421875" style="0" customWidth="1"/>
    <col min="10" max="11" width="2.7109375" style="0" customWidth="1"/>
    <col min="12" max="12" width="2.421875" style="0" customWidth="1"/>
    <col min="13" max="13" width="3.57421875" style="0" customWidth="1"/>
    <col min="14" max="14" width="6.00390625" style="39" customWidth="1"/>
    <col min="15" max="15" width="17.421875" style="0" customWidth="1"/>
    <col min="16" max="16" width="15.421875" style="0" customWidth="1"/>
    <col min="17" max="17" width="3.421875" style="0" customWidth="1"/>
    <col min="18" max="18" width="2.57421875" style="0" customWidth="1"/>
    <col min="19" max="19" width="2.8515625" style="0" customWidth="1"/>
    <col min="20" max="20" width="3.00390625" style="0" customWidth="1"/>
    <col min="21" max="21" width="2.8515625" style="0" customWidth="1"/>
    <col min="22" max="22" width="6.00390625" style="0" customWidth="1"/>
    <col min="23" max="23" width="6.7109375" style="40" customWidth="1"/>
    <col min="24" max="24" width="11.8515625" style="0" customWidth="1"/>
    <col min="25" max="25" width="13.140625" style="0" customWidth="1"/>
    <col min="26" max="16384" width="10.421875" style="0" customWidth="1"/>
  </cols>
  <sheetData>
    <row r="1" spans="1:25" ht="29.25" customHeight="1">
      <c r="A1" s="3" t="s">
        <v>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7" ht="47.25" customHeight="1">
      <c r="A2" s="4"/>
      <c r="B2" s="4"/>
      <c r="C2" s="4"/>
      <c r="D2" s="4"/>
      <c r="E2" s="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2</v>
      </c>
      <c r="R2" s="4"/>
      <c r="S2" s="4"/>
      <c r="T2" s="4"/>
      <c r="U2" s="4"/>
      <c r="V2" s="4"/>
      <c r="W2" s="4"/>
      <c r="X2" s="4" t="s">
        <v>3</v>
      </c>
      <c r="Y2" s="4" t="s">
        <v>4</v>
      </c>
      <c r="Z2" s="6" t="s">
        <v>5</v>
      </c>
      <c r="AA2" s="6"/>
    </row>
    <row r="3" spans="1:27" ht="33.75" customHeight="1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38</v>
      </c>
      <c r="L3" s="9" t="s">
        <v>39</v>
      </c>
      <c r="M3" s="9" t="s">
        <v>92</v>
      </c>
      <c r="N3" s="10" t="s">
        <v>16</v>
      </c>
      <c r="O3" s="11" t="s">
        <v>17</v>
      </c>
      <c r="P3" s="11" t="s">
        <v>18</v>
      </c>
      <c r="Q3" s="11" t="s">
        <v>11</v>
      </c>
      <c r="R3" s="11" t="s">
        <v>12</v>
      </c>
      <c r="S3" s="11" t="s">
        <v>13</v>
      </c>
      <c r="T3" s="11" t="s">
        <v>14</v>
      </c>
      <c r="U3" s="11" t="s">
        <v>15</v>
      </c>
      <c r="V3" s="11" t="s">
        <v>16</v>
      </c>
      <c r="W3" s="27" t="s">
        <v>19</v>
      </c>
      <c r="X3" s="28"/>
      <c r="Y3" s="28"/>
      <c r="Z3" s="14" t="s">
        <v>20</v>
      </c>
      <c r="AA3" s="15" t="s">
        <v>21</v>
      </c>
    </row>
    <row r="4" spans="1:27" ht="12.75" customHeight="1">
      <c r="A4" s="18">
        <v>1</v>
      </c>
      <c r="B4" s="18" t="s">
        <v>93</v>
      </c>
      <c r="C4" s="16" t="s">
        <v>23</v>
      </c>
      <c r="D4" s="16" t="s">
        <v>24</v>
      </c>
      <c r="E4" s="18">
        <v>11</v>
      </c>
      <c r="F4" s="18">
        <v>9</v>
      </c>
      <c r="G4" s="18">
        <v>28</v>
      </c>
      <c r="H4" s="18">
        <v>16</v>
      </c>
      <c r="I4" s="18">
        <v>25</v>
      </c>
      <c r="J4" s="18">
        <v>30</v>
      </c>
      <c r="K4" s="18">
        <v>24</v>
      </c>
      <c r="L4" s="18">
        <v>26</v>
      </c>
      <c r="M4" s="18">
        <v>26</v>
      </c>
      <c r="N4" s="17">
        <f aca="true" t="shared" si="0" ref="N4:N26">F4+G4+H4+I4+J4+K4+L4+M4</f>
        <v>184</v>
      </c>
      <c r="O4" s="16" t="s">
        <v>25</v>
      </c>
      <c r="P4" s="18" t="s">
        <v>26</v>
      </c>
      <c r="Q4" s="16">
        <v>37</v>
      </c>
      <c r="R4" s="16">
        <v>8</v>
      </c>
      <c r="S4" s="16">
        <v>25</v>
      </c>
      <c r="T4" s="16">
        <v>30</v>
      </c>
      <c r="U4" s="16">
        <v>0</v>
      </c>
      <c r="V4" s="29">
        <f aca="true" t="shared" si="1" ref="V4:V26">Q4+R4+S4+T4+U4</f>
        <v>100</v>
      </c>
      <c r="W4" s="31">
        <f aca="true" t="shared" si="2" ref="W4:W26">ROUND(N4/4+V4,0)</f>
        <v>146</v>
      </c>
      <c r="X4" s="17" t="s">
        <v>27</v>
      </c>
      <c r="Y4" s="20" t="s">
        <v>28</v>
      </c>
      <c r="Z4" s="41">
        <v>163</v>
      </c>
      <c r="AA4" s="41">
        <v>2</v>
      </c>
    </row>
    <row r="5" spans="1:27" ht="14.25">
      <c r="A5" s="18">
        <v>2</v>
      </c>
      <c r="B5" s="18" t="s">
        <v>94</v>
      </c>
      <c r="C5" s="30" t="s">
        <v>75</v>
      </c>
      <c r="D5" s="30" t="s">
        <v>76</v>
      </c>
      <c r="E5" s="18">
        <v>12</v>
      </c>
      <c r="F5" s="18">
        <v>10</v>
      </c>
      <c r="G5" s="18">
        <v>28</v>
      </c>
      <c r="H5" s="18">
        <v>16</v>
      </c>
      <c r="I5" s="18">
        <v>40</v>
      </c>
      <c r="J5" s="18">
        <v>30</v>
      </c>
      <c r="K5" s="18">
        <v>24</v>
      </c>
      <c r="L5" s="18">
        <v>26</v>
      </c>
      <c r="M5" s="18">
        <v>0</v>
      </c>
      <c r="N5" s="17">
        <f t="shared" si="0"/>
        <v>174</v>
      </c>
      <c r="O5" s="18" t="s">
        <v>95</v>
      </c>
      <c r="P5" s="18" t="s">
        <v>26</v>
      </c>
      <c r="Q5" s="16">
        <v>0</v>
      </c>
      <c r="R5" s="16">
        <v>40</v>
      </c>
      <c r="S5" s="16">
        <v>20</v>
      </c>
      <c r="T5" s="16">
        <v>25</v>
      </c>
      <c r="U5" s="16">
        <v>10</v>
      </c>
      <c r="V5" s="29">
        <f t="shared" si="1"/>
        <v>95</v>
      </c>
      <c r="W5" s="31">
        <f t="shared" si="2"/>
        <v>139</v>
      </c>
      <c r="X5" s="17" t="s">
        <v>31</v>
      </c>
      <c r="Y5" s="20"/>
      <c r="Z5" s="41">
        <v>164</v>
      </c>
      <c r="AA5" s="41">
        <v>1</v>
      </c>
    </row>
    <row r="6" spans="1:27" ht="14.25">
      <c r="A6" s="18">
        <v>3</v>
      </c>
      <c r="B6" s="18" t="s">
        <v>96</v>
      </c>
      <c r="C6" s="30" t="s">
        <v>75</v>
      </c>
      <c r="D6" s="30" t="s">
        <v>76</v>
      </c>
      <c r="E6" s="18">
        <v>12</v>
      </c>
      <c r="F6" s="18">
        <v>10</v>
      </c>
      <c r="G6" s="18">
        <v>24</v>
      </c>
      <c r="H6" s="18">
        <v>16</v>
      </c>
      <c r="I6" s="18">
        <v>15</v>
      </c>
      <c r="J6" s="18">
        <v>30</v>
      </c>
      <c r="K6" s="18">
        <v>24</v>
      </c>
      <c r="L6" s="18">
        <v>26</v>
      </c>
      <c r="M6" s="18">
        <v>26</v>
      </c>
      <c r="N6" s="17">
        <f t="shared" si="0"/>
        <v>171</v>
      </c>
      <c r="O6" s="18" t="s">
        <v>95</v>
      </c>
      <c r="P6" s="18" t="s">
        <v>26</v>
      </c>
      <c r="Q6" s="16">
        <v>35</v>
      </c>
      <c r="R6" s="16">
        <v>2</v>
      </c>
      <c r="S6" s="16">
        <v>25</v>
      </c>
      <c r="T6" s="16">
        <v>5</v>
      </c>
      <c r="U6" s="16">
        <v>0</v>
      </c>
      <c r="V6" s="29">
        <f t="shared" si="1"/>
        <v>67</v>
      </c>
      <c r="W6" s="31">
        <f t="shared" si="2"/>
        <v>110</v>
      </c>
      <c r="X6" s="17" t="s">
        <v>33</v>
      </c>
      <c r="Y6" s="20"/>
      <c r="Z6" s="41">
        <v>140</v>
      </c>
      <c r="AA6" s="41">
        <v>4</v>
      </c>
    </row>
    <row r="7" spans="1:27" s="1" customFormat="1" ht="14.25">
      <c r="A7" s="18">
        <v>4</v>
      </c>
      <c r="B7" s="18" t="s">
        <v>97</v>
      </c>
      <c r="C7" s="18" t="s">
        <v>98</v>
      </c>
      <c r="D7" s="18" t="s">
        <v>99</v>
      </c>
      <c r="E7" s="18">
        <v>12</v>
      </c>
      <c r="F7" s="18">
        <v>10</v>
      </c>
      <c r="G7" s="18">
        <v>26</v>
      </c>
      <c r="H7" s="18">
        <v>16</v>
      </c>
      <c r="I7" s="18">
        <v>40</v>
      </c>
      <c r="J7" s="18">
        <v>27</v>
      </c>
      <c r="K7" s="18">
        <v>24</v>
      </c>
      <c r="L7" s="18">
        <v>26</v>
      </c>
      <c r="M7" s="18">
        <v>8</v>
      </c>
      <c r="N7" s="17">
        <f t="shared" si="0"/>
        <v>177</v>
      </c>
      <c r="O7" s="18" t="s">
        <v>100</v>
      </c>
      <c r="P7" s="18" t="s">
        <v>26</v>
      </c>
      <c r="Q7" s="16">
        <v>0</v>
      </c>
      <c r="R7" s="16">
        <v>0</v>
      </c>
      <c r="S7" s="16">
        <v>25</v>
      </c>
      <c r="T7" s="16">
        <v>30</v>
      </c>
      <c r="U7" s="16">
        <v>2</v>
      </c>
      <c r="V7" s="29">
        <f t="shared" si="1"/>
        <v>57</v>
      </c>
      <c r="W7" s="31">
        <f t="shared" si="2"/>
        <v>101</v>
      </c>
      <c r="X7" s="17" t="s">
        <v>51</v>
      </c>
      <c r="Y7" s="20"/>
      <c r="Z7" s="41">
        <v>83</v>
      </c>
      <c r="AA7" s="41">
        <v>5</v>
      </c>
    </row>
    <row r="8" spans="1:27" ht="12.75" customHeight="1">
      <c r="A8" s="18">
        <v>5</v>
      </c>
      <c r="B8" s="18" t="s">
        <v>101</v>
      </c>
      <c r="C8" s="30" t="s">
        <v>75</v>
      </c>
      <c r="D8" s="30" t="s">
        <v>76</v>
      </c>
      <c r="E8" s="18">
        <v>11</v>
      </c>
      <c r="F8" s="18">
        <v>10</v>
      </c>
      <c r="G8" s="18">
        <v>28</v>
      </c>
      <c r="H8" s="18">
        <v>16</v>
      </c>
      <c r="I8" s="18">
        <v>20</v>
      </c>
      <c r="J8" s="18">
        <v>24</v>
      </c>
      <c r="K8" s="18">
        <v>24</v>
      </c>
      <c r="L8" s="18">
        <v>26</v>
      </c>
      <c r="M8" s="18">
        <v>22</v>
      </c>
      <c r="N8" s="17">
        <f t="shared" si="0"/>
        <v>170</v>
      </c>
      <c r="O8" s="18" t="s">
        <v>102</v>
      </c>
      <c r="P8" s="18" t="s">
        <v>26</v>
      </c>
      <c r="Q8" s="16">
        <v>0</v>
      </c>
      <c r="R8" s="16">
        <v>20</v>
      </c>
      <c r="S8" s="16">
        <v>25</v>
      </c>
      <c r="T8" s="16">
        <v>10</v>
      </c>
      <c r="U8" s="16">
        <v>0</v>
      </c>
      <c r="V8" s="29">
        <f t="shared" si="1"/>
        <v>55</v>
      </c>
      <c r="W8" s="31">
        <f t="shared" si="2"/>
        <v>98</v>
      </c>
      <c r="X8" s="17" t="s">
        <v>51</v>
      </c>
      <c r="Y8" s="23" t="s">
        <v>34</v>
      </c>
      <c r="Z8" s="41">
        <v>154</v>
      </c>
      <c r="AA8" s="41">
        <v>3</v>
      </c>
    </row>
    <row r="9" spans="1:27" ht="14.25">
      <c r="A9" s="18">
        <v>6</v>
      </c>
      <c r="B9" s="18" t="s">
        <v>103</v>
      </c>
      <c r="C9" s="16" t="s">
        <v>65</v>
      </c>
      <c r="D9" s="16" t="s">
        <v>66</v>
      </c>
      <c r="E9" s="18">
        <v>11</v>
      </c>
      <c r="F9" s="18">
        <v>9</v>
      </c>
      <c r="G9" s="18">
        <v>28</v>
      </c>
      <c r="H9" s="18">
        <v>16</v>
      </c>
      <c r="I9" s="18">
        <v>20</v>
      </c>
      <c r="J9" s="18">
        <v>30</v>
      </c>
      <c r="K9" s="18">
        <v>24</v>
      </c>
      <c r="L9" s="18">
        <v>26</v>
      </c>
      <c r="M9" s="18">
        <v>26</v>
      </c>
      <c r="N9" s="17">
        <f t="shared" si="0"/>
        <v>179</v>
      </c>
      <c r="O9" s="18" t="s">
        <v>104</v>
      </c>
      <c r="P9" s="18" t="s">
        <v>26</v>
      </c>
      <c r="Q9" s="16">
        <v>8</v>
      </c>
      <c r="R9" s="16">
        <v>17</v>
      </c>
      <c r="S9" s="16">
        <v>22</v>
      </c>
      <c r="T9" s="16">
        <v>4</v>
      </c>
      <c r="U9" s="16">
        <v>0</v>
      </c>
      <c r="V9" s="29">
        <f t="shared" si="1"/>
        <v>51</v>
      </c>
      <c r="W9" s="31">
        <f t="shared" si="2"/>
        <v>96</v>
      </c>
      <c r="X9" s="17" t="s">
        <v>36</v>
      </c>
      <c r="Y9" s="23"/>
      <c r="Z9" s="42"/>
      <c r="AA9" s="42"/>
    </row>
    <row r="10" spans="1:27" ht="24.75">
      <c r="A10" s="18">
        <v>7</v>
      </c>
      <c r="B10" s="18" t="s">
        <v>105</v>
      </c>
      <c r="C10" s="18" t="s">
        <v>47</v>
      </c>
      <c r="D10" s="16" t="s">
        <v>48</v>
      </c>
      <c r="E10" s="18">
        <v>11</v>
      </c>
      <c r="F10" s="18">
        <v>10</v>
      </c>
      <c r="G10" s="18">
        <v>28</v>
      </c>
      <c r="H10" s="18">
        <v>16</v>
      </c>
      <c r="I10" s="18">
        <v>10</v>
      </c>
      <c r="J10" s="18">
        <v>26</v>
      </c>
      <c r="K10" s="18">
        <v>24</v>
      </c>
      <c r="L10" s="18">
        <v>26</v>
      </c>
      <c r="M10" s="18">
        <v>16</v>
      </c>
      <c r="N10" s="17">
        <f t="shared" si="0"/>
        <v>156</v>
      </c>
      <c r="O10" s="30" t="s">
        <v>106</v>
      </c>
      <c r="P10" s="18" t="s">
        <v>26</v>
      </c>
      <c r="Q10" s="16">
        <v>2</v>
      </c>
      <c r="R10" s="16">
        <v>1</v>
      </c>
      <c r="S10" s="16">
        <v>25</v>
      </c>
      <c r="T10" s="16">
        <v>20</v>
      </c>
      <c r="U10" s="16">
        <v>3</v>
      </c>
      <c r="V10" s="29">
        <f t="shared" si="1"/>
        <v>51</v>
      </c>
      <c r="W10" s="31">
        <f t="shared" si="2"/>
        <v>90</v>
      </c>
      <c r="X10" s="37"/>
      <c r="Y10" s="23"/>
      <c r="Z10" s="41"/>
      <c r="AA10" s="41"/>
    </row>
    <row r="11" spans="1:27" ht="14.25">
      <c r="A11" s="18">
        <v>8</v>
      </c>
      <c r="B11" s="18" t="s">
        <v>107</v>
      </c>
      <c r="C11" s="18" t="s">
        <v>43</v>
      </c>
      <c r="D11" s="18" t="s">
        <v>44</v>
      </c>
      <c r="E11" s="18">
        <v>12</v>
      </c>
      <c r="F11" s="18">
        <v>0</v>
      </c>
      <c r="G11" s="18">
        <v>24</v>
      </c>
      <c r="H11" s="18">
        <v>16</v>
      </c>
      <c r="I11" s="18">
        <v>10</v>
      </c>
      <c r="J11" s="18">
        <v>26</v>
      </c>
      <c r="K11" s="18">
        <v>24</v>
      </c>
      <c r="L11" s="18">
        <v>26</v>
      </c>
      <c r="M11" s="18">
        <v>26</v>
      </c>
      <c r="N11" s="17">
        <f t="shared" si="0"/>
        <v>152</v>
      </c>
      <c r="O11" s="18" t="s">
        <v>108</v>
      </c>
      <c r="P11" s="18" t="s">
        <v>26</v>
      </c>
      <c r="Q11" s="16">
        <v>0</v>
      </c>
      <c r="R11" s="16">
        <v>0</v>
      </c>
      <c r="S11" s="16">
        <v>25</v>
      </c>
      <c r="T11" s="16">
        <v>27</v>
      </c>
      <c r="U11" s="16">
        <v>0</v>
      </c>
      <c r="V11" s="29">
        <f t="shared" si="1"/>
        <v>52</v>
      </c>
      <c r="W11" s="31">
        <f t="shared" si="2"/>
        <v>90</v>
      </c>
      <c r="X11" s="37"/>
      <c r="Y11" s="23"/>
      <c r="Z11" s="41"/>
      <c r="AA11" s="41"/>
    </row>
    <row r="12" spans="1:27" ht="24.75">
      <c r="A12" s="18">
        <v>9</v>
      </c>
      <c r="B12" s="18" t="s">
        <v>109</v>
      </c>
      <c r="C12" s="18" t="s">
        <v>47</v>
      </c>
      <c r="D12" s="16" t="s">
        <v>48</v>
      </c>
      <c r="E12" s="18">
        <v>11</v>
      </c>
      <c r="F12" s="18">
        <v>6</v>
      </c>
      <c r="G12" s="18">
        <v>28</v>
      </c>
      <c r="H12" s="18">
        <v>16</v>
      </c>
      <c r="I12" s="18">
        <v>25</v>
      </c>
      <c r="J12" s="18">
        <v>30</v>
      </c>
      <c r="K12" s="18">
        <v>22</v>
      </c>
      <c r="L12" s="18">
        <v>26</v>
      </c>
      <c r="M12" s="18">
        <v>16</v>
      </c>
      <c r="N12" s="17">
        <f t="shared" si="0"/>
        <v>169</v>
      </c>
      <c r="O12" s="30" t="s">
        <v>106</v>
      </c>
      <c r="P12" s="18" t="s">
        <v>26</v>
      </c>
      <c r="Q12" s="16">
        <v>18</v>
      </c>
      <c r="R12" s="16">
        <v>6</v>
      </c>
      <c r="S12" s="16">
        <v>1</v>
      </c>
      <c r="T12" s="16">
        <v>10</v>
      </c>
      <c r="U12" s="16">
        <v>3</v>
      </c>
      <c r="V12" s="29">
        <f t="shared" si="1"/>
        <v>38</v>
      </c>
      <c r="W12" s="31">
        <f t="shared" si="2"/>
        <v>80</v>
      </c>
      <c r="X12" s="37"/>
      <c r="Y12" s="38" t="s">
        <v>68</v>
      </c>
      <c r="Z12" s="42"/>
      <c r="AA12" s="42"/>
    </row>
    <row r="13" spans="1:27" ht="24.75">
      <c r="A13" s="18">
        <v>10</v>
      </c>
      <c r="B13" s="16" t="s">
        <v>110</v>
      </c>
      <c r="C13" s="16" t="s">
        <v>111</v>
      </c>
      <c r="D13" s="16" t="s">
        <v>112</v>
      </c>
      <c r="E13" s="16">
        <v>12</v>
      </c>
      <c r="F13" s="16">
        <v>10</v>
      </c>
      <c r="G13" s="16">
        <v>28</v>
      </c>
      <c r="H13" s="16">
        <v>16</v>
      </c>
      <c r="I13" s="16">
        <v>40</v>
      </c>
      <c r="J13" s="16">
        <v>30</v>
      </c>
      <c r="K13" s="16">
        <v>24</v>
      </c>
      <c r="L13" s="16">
        <v>26</v>
      </c>
      <c r="M13" s="16">
        <v>17</v>
      </c>
      <c r="N13" s="17">
        <f t="shared" si="0"/>
        <v>191</v>
      </c>
      <c r="O13" s="43" t="s">
        <v>113</v>
      </c>
      <c r="P13" s="18" t="s">
        <v>26</v>
      </c>
      <c r="Q13" s="16">
        <v>24</v>
      </c>
      <c r="R13" s="16">
        <v>4</v>
      </c>
      <c r="S13" s="16">
        <v>0</v>
      </c>
      <c r="T13" s="16">
        <v>0</v>
      </c>
      <c r="U13" s="16">
        <v>0</v>
      </c>
      <c r="V13" s="29">
        <f t="shared" si="1"/>
        <v>28</v>
      </c>
      <c r="W13" s="31">
        <f t="shared" si="2"/>
        <v>76</v>
      </c>
      <c r="X13" s="37"/>
      <c r="Y13" s="37"/>
      <c r="Z13" s="42"/>
      <c r="AA13" s="42"/>
    </row>
    <row r="14" spans="1:27" ht="14.25">
      <c r="A14" s="18">
        <v>11</v>
      </c>
      <c r="B14" s="18" t="s">
        <v>114</v>
      </c>
      <c r="C14" s="18" t="s">
        <v>43</v>
      </c>
      <c r="D14" s="18" t="s">
        <v>44</v>
      </c>
      <c r="E14" s="18">
        <v>12</v>
      </c>
      <c r="F14" s="18">
        <v>10</v>
      </c>
      <c r="G14" s="18">
        <v>28</v>
      </c>
      <c r="H14" s="18">
        <v>16</v>
      </c>
      <c r="I14" s="18">
        <v>20</v>
      </c>
      <c r="J14" s="18">
        <v>25</v>
      </c>
      <c r="K14" s="18">
        <v>24</v>
      </c>
      <c r="L14" s="18">
        <v>26</v>
      </c>
      <c r="M14" s="18">
        <v>26</v>
      </c>
      <c r="N14" s="17">
        <f t="shared" si="0"/>
        <v>175</v>
      </c>
      <c r="O14" s="18" t="s">
        <v>108</v>
      </c>
      <c r="P14" s="18" t="s">
        <v>26</v>
      </c>
      <c r="Q14" s="16">
        <v>0</v>
      </c>
      <c r="R14" s="16">
        <v>0</v>
      </c>
      <c r="S14" s="16">
        <v>25</v>
      </c>
      <c r="T14" s="16">
        <v>5</v>
      </c>
      <c r="U14" s="16">
        <v>0</v>
      </c>
      <c r="V14" s="29">
        <f t="shared" si="1"/>
        <v>30</v>
      </c>
      <c r="W14" s="31">
        <f t="shared" si="2"/>
        <v>74</v>
      </c>
      <c r="X14" s="37"/>
      <c r="Y14" s="37"/>
      <c r="Z14" s="42"/>
      <c r="AA14" s="42"/>
    </row>
    <row r="15" spans="1:27" ht="14.25">
      <c r="A15" s="18">
        <v>12</v>
      </c>
      <c r="B15" s="18" t="s">
        <v>115</v>
      </c>
      <c r="C15" s="16" t="s">
        <v>65</v>
      </c>
      <c r="D15" s="16" t="s">
        <v>66</v>
      </c>
      <c r="E15" s="18">
        <v>12</v>
      </c>
      <c r="F15" s="18">
        <v>10</v>
      </c>
      <c r="G15" s="18">
        <v>28</v>
      </c>
      <c r="H15" s="18">
        <v>16</v>
      </c>
      <c r="I15" s="18">
        <v>10</v>
      </c>
      <c r="J15" s="18">
        <v>30</v>
      </c>
      <c r="K15" s="18">
        <v>16</v>
      </c>
      <c r="L15" s="18">
        <v>22</v>
      </c>
      <c r="M15" s="18">
        <v>24</v>
      </c>
      <c r="N15" s="17">
        <f t="shared" si="0"/>
        <v>156</v>
      </c>
      <c r="O15" s="18" t="s">
        <v>116</v>
      </c>
      <c r="P15" s="18" t="s">
        <v>117</v>
      </c>
      <c r="Q15" s="16">
        <v>0</v>
      </c>
      <c r="R15" s="16">
        <v>16</v>
      </c>
      <c r="S15" s="16">
        <v>17</v>
      </c>
      <c r="T15" s="16">
        <v>0</v>
      </c>
      <c r="U15" s="16">
        <v>0</v>
      </c>
      <c r="V15" s="29">
        <f t="shared" si="1"/>
        <v>33</v>
      </c>
      <c r="W15" s="31">
        <f t="shared" si="2"/>
        <v>72</v>
      </c>
      <c r="X15" s="37"/>
      <c r="Y15" s="37"/>
      <c r="Z15" s="42"/>
      <c r="AA15" s="42"/>
    </row>
    <row r="16" spans="1:27" ht="35.25">
      <c r="A16" s="18">
        <v>13</v>
      </c>
      <c r="B16" s="18" t="s">
        <v>118</v>
      </c>
      <c r="C16" s="16" t="s">
        <v>23</v>
      </c>
      <c r="D16" s="16" t="s">
        <v>24</v>
      </c>
      <c r="E16" s="18">
        <v>11</v>
      </c>
      <c r="F16" s="18">
        <v>10</v>
      </c>
      <c r="G16" s="18">
        <v>28</v>
      </c>
      <c r="H16" s="18">
        <v>16</v>
      </c>
      <c r="I16" s="18">
        <v>20</v>
      </c>
      <c r="J16" s="18">
        <v>30</v>
      </c>
      <c r="K16" s="18">
        <v>24</v>
      </c>
      <c r="L16" s="18">
        <v>26</v>
      </c>
      <c r="M16" s="18">
        <v>26</v>
      </c>
      <c r="N16" s="17">
        <f t="shared" si="0"/>
        <v>180</v>
      </c>
      <c r="O16" s="16" t="s">
        <v>25</v>
      </c>
      <c r="P16" s="30" t="s">
        <v>119</v>
      </c>
      <c r="Q16" s="16">
        <v>0</v>
      </c>
      <c r="R16" s="16">
        <v>0</v>
      </c>
      <c r="S16" s="16">
        <v>15</v>
      </c>
      <c r="T16" s="16">
        <v>10</v>
      </c>
      <c r="U16" s="16">
        <v>0</v>
      </c>
      <c r="V16" s="29">
        <f t="shared" si="1"/>
        <v>25</v>
      </c>
      <c r="W16" s="31">
        <f t="shared" si="2"/>
        <v>70</v>
      </c>
      <c r="X16" s="37"/>
      <c r="Y16" s="37"/>
      <c r="Z16" s="42"/>
      <c r="AA16" s="42"/>
    </row>
    <row r="17" spans="1:27" ht="14.25">
      <c r="A17" s="18">
        <v>14</v>
      </c>
      <c r="B17" s="18" t="s">
        <v>120</v>
      </c>
      <c r="C17" s="30" t="s">
        <v>75</v>
      </c>
      <c r="D17" s="30" t="s">
        <v>76</v>
      </c>
      <c r="E17" s="18">
        <v>11</v>
      </c>
      <c r="F17" s="18">
        <v>10</v>
      </c>
      <c r="G17" s="18">
        <v>28</v>
      </c>
      <c r="H17" s="18">
        <v>16</v>
      </c>
      <c r="I17" s="18">
        <v>40</v>
      </c>
      <c r="J17" s="18">
        <v>30</v>
      </c>
      <c r="K17" s="18">
        <v>24</v>
      </c>
      <c r="L17" s="18">
        <v>14</v>
      </c>
      <c r="M17" s="18">
        <v>18</v>
      </c>
      <c r="N17" s="17">
        <f t="shared" si="0"/>
        <v>180</v>
      </c>
      <c r="O17" s="18" t="s">
        <v>102</v>
      </c>
      <c r="P17" s="18" t="s">
        <v>26</v>
      </c>
      <c r="Q17" s="16">
        <v>2</v>
      </c>
      <c r="R17" s="16">
        <v>5</v>
      </c>
      <c r="S17" s="16">
        <v>0</v>
      </c>
      <c r="T17" s="16">
        <v>10</v>
      </c>
      <c r="U17" s="16">
        <v>0</v>
      </c>
      <c r="V17" s="29">
        <f t="shared" si="1"/>
        <v>17</v>
      </c>
      <c r="W17" s="31">
        <f t="shared" si="2"/>
        <v>62</v>
      </c>
      <c r="X17" s="37"/>
      <c r="Y17" s="37"/>
      <c r="Z17" s="42"/>
      <c r="AA17" s="42"/>
    </row>
    <row r="18" spans="1:27" ht="35.25">
      <c r="A18" s="18">
        <v>15</v>
      </c>
      <c r="B18" s="18" t="s">
        <v>121</v>
      </c>
      <c r="C18" s="16" t="s">
        <v>23</v>
      </c>
      <c r="D18" s="16" t="s">
        <v>24</v>
      </c>
      <c r="E18" s="18">
        <v>11</v>
      </c>
      <c r="F18" s="18">
        <v>10</v>
      </c>
      <c r="G18" s="18">
        <v>28</v>
      </c>
      <c r="H18" s="18">
        <v>16</v>
      </c>
      <c r="I18" s="18">
        <v>15</v>
      </c>
      <c r="J18" s="18">
        <v>30</v>
      </c>
      <c r="K18" s="18">
        <v>24</v>
      </c>
      <c r="L18" s="18">
        <v>26</v>
      </c>
      <c r="M18" s="18">
        <v>16</v>
      </c>
      <c r="N18" s="17">
        <f t="shared" si="0"/>
        <v>165</v>
      </c>
      <c r="O18" s="16" t="s">
        <v>25</v>
      </c>
      <c r="P18" s="30" t="s">
        <v>119</v>
      </c>
      <c r="Q18" s="16">
        <v>8</v>
      </c>
      <c r="R18" s="16">
        <v>8</v>
      </c>
      <c r="S18" s="16">
        <v>0</v>
      </c>
      <c r="T18" s="16">
        <v>0</v>
      </c>
      <c r="U18" s="16">
        <v>0</v>
      </c>
      <c r="V18" s="29">
        <f t="shared" si="1"/>
        <v>16</v>
      </c>
      <c r="W18" s="31">
        <f t="shared" si="2"/>
        <v>57</v>
      </c>
      <c r="X18" s="37"/>
      <c r="Y18" s="37"/>
      <c r="Z18" s="42"/>
      <c r="AA18" s="42"/>
    </row>
    <row r="19" spans="1:27" ht="14.25">
      <c r="A19" s="18">
        <v>16</v>
      </c>
      <c r="B19" s="18" t="s">
        <v>122</v>
      </c>
      <c r="C19" s="18" t="s">
        <v>43</v>
      </c>
      <c r="D19" s="18" t="s">
        <v>44</v>
      </c>
      <c r="E19" s="18">
        <v>11</v>
      </c>
      <c r="F19" s="18">
        <v>10</v>
      </c>
      <c r="G19" s="18">
        <v>28</v>
      </c>
      <c r="H19" s="18">
        <v>12</v>
      </c>
      <c r="I19" s="18">
        <v>15</v>
      </c>
      <c r="J19" s="18">
        <v>30</v>
      </c>
      <c r="K19" s="18">
        <v>24</v>
      </c>
      <c r="L19" s="18">
        <v>26</v>
      </c>
      <c r="M19" s="18">
        <v>26</v>
      </c>
      <c r="N19" s="17">
        <f t="shared" si="0"/>
        <v>171</v>
      </c>
      <c r="O19" s="16" t="s">
        <v>123</v>
      </c>
      <c r="P19" s="18" t="s">
        <v>26</v>
      </c>
      <c r="Q19" s="16">
        <v>0</v>
      </c>
      <c r="R19" s="16">
        <v>3</v>
      </c>
      <c r="S19" s="16">
        <v>0</v>
      </c>
      <c r="T19" s="16">
        <v>8</v>
      </c>
      <c r="U19" s="16">
        <v>0</v>
      </c>
      <c r="V19" s="29">
        <f t="shared" si="1"/>
        <v>11</v>
      </c>
      <c r="W19" s="31">
        <f t="shared" si="2"/>
        <v>54</v>
      </c>
      <c r="X19" s="37"/>
      <c r="Y19" s="37"/>
      <c r="Z19" s="42"/>
      <c r="AA19" s="42"/>
    </row>
    <row r="20" spans="1:27" ht="14.25">
      <c r="A20" s="18">
        <v>17</v>
      </c>
      <c r="B20" s="18" t="s">
        <v>124</v>
      </c>
      <c r="C20" s="16" t="s">
        <v>125</v>
      </c>
      <c r="D20" s="16" t="s">
        <v>126</v>
      </c>
      <c r="E20" s="18">
        <v>11</v>
      </c>
      <c r="F20" s="18">
        <v>10</v>
      </c>
      <c r="G20" s="18">
        <v>22</v>
      </c>
      <c r="H20" s="18">
        <v>16</v>
      </c>
      <c r="I20" s="18">
        <v>20</v>
      </c>
      <c r="J20" s="18">
        <v>30</v>
      </c>
      <c r="K20" s="18">
        <v>24</v>
      </c>
      <c r="L20" s="18">
        <v>26</v>
      </c>
      <c r="M20" s="18">
        <v>8</v>
      </c>
      <c r="N20" s="17">
        <f t="shared" si="0"/>
        <v>156</v>
      </c>
      <c r="O20" s="18" t="s">
        <v>127</v>
      </c>
      <c r="P20" s="18" t="s">
        <v>26</v>
      </c>
      <c r="Q20" s="16">
        <v>15</v>
      </c>
      <c r="R20" s="16">
        <v>0</v>
      </c>
      <c r="S20" s="16">
        <v>0</v>
      </c>
      <c r="T20" s="16">
        <v>0</v>
      </c>
      <c r="U20" s="16">
        <v>0</v>
      </c>
      <c r="V20" s="29">
        <f t="shared" si="1"/>
        <v>15</v>
      </c>
      <c r="W20" s="31">
        <f t="shared" si="2"/>
        <v>54</v>
      </c>
      <c r="X20" s="37"/>
      <c r="Y20" s="37"/>
      <c r="Z20" s="42"/>
      <c r="AA20" s="42"/>
    </row>
    <row r="21" spans="1:27" ht="24.75">
      <c r="A21" s="18">
        <v>18</v>
      </c>
      <c r="B21" s="18" t="s">
        <v>128</v>
      </c>
      <c r="C21" s="18" t="s">
        <v>47</v>
      </c>
      <c r="D21" s="16" t="s">
        <v>48</v>
      </c>
      <c r="E21" s="18">
        <v>12</v>
      </c>
      <c r="F21" s="18">
        <v>9</v>
      </c>
      <c r="G21" s="18">
        <v>28</v>
      </c>
      <c r="H21" s="18">
        <v>16</v>
      </c>
      <c r="I21" s="18">
        <v>40</v>
      </c>
      <c r="J21" s="18">
        <v>30</v>
      </c>
      <c r="K21" s="18">
        <v>24</v>
      </c>
      <c r="L21" s="18">
        <v>26</v>
      </c>
      <c r="M21" s="18">
        <v>7</v>
      </c>
      <c r="N21" s="17">
        <f t="shared" si="0"/>
        <v>180</v>
      </c>
      <c r="O21" s="30" t="s">
        <v>129</v>
      </c>
      <c r="P21" s="18" t="s">
        <v>26</v>
      </c>
      <c r="Q21" s="16">
        <v>0</v>
      </c>
      <c r="R21" s="16">
        <v>3</v>
      </c>
      <c r="S21" s="16">
        <v>0</v>
      </c>
      <c r="T21" s="16">
        <v>0</v>
      </c>
      <c r="U21" s="16">
        <v>0</v>
      </c>
      <c r="V21" s="29">
        <f t="shared" si="1"/>
        <v>3</v>
      </c>
      <c r="W21" s="31">
        <f t="shared" si="2"/>
        <v>48</v>
      </c>
      <c r="X21" s="37"/>
      <c r="Y21" s="37"/>
      <c r="Z21" s="42"/>
      <c r="AA21" s="42"/>
    </row>
    <row r="22" spans="1:27" ht="14.25">
      <c r="A22" s="18">
        <v>19</v>
      </c>
      <c r="B22" s="18" t="s">
        <v>130</v>
      </c>
      <c r="C22" s="30" t="s">
        <v>75</v>
      </c>
      <c r="D22" s="30" t="s">
        <v>76</v>
      </c>
      <c r="E22" s="18">
        <v>12</v>
      </c>
      <c r="F22" s="18">
        <v>10</v>
      </c>
      <c r="G22" s="18">
        <v>22</v>
      </c>
      <c r="H22" s="18">
        <v>16</v>
      </c>
      <c r="I22" s="18">
        <v>25</v>
      </c>
      <c r="J22" s="18">
        <v>16</v>
      </c>
      <c r="K22" s="18">
        <v>24</v>
      </c>
      <c r="L22" s="18">
        <v>24</v>
      </c>
      <c r="M22" s="18">
        <v>26</v>
      </c>
      <c r="N22" s="17">
        <f t="shared" si="0"/>
        <v>163</v>
      </c>
      <c r="O22" s="18" t="s">
        <v>95</v>
      </c>
      <c r="P22" s="18" t="s">
        <v>26</v>
      </c>
      <c r="Q22" s="16">
        <v>4</v>
      </c>
      <c r="R22" s="16">
        <v>2</v>
      </c>
      <c r="S22" s="16">
        <v>0</v>
      </c>
      <c r="T22" s="16">
        <v>0</v>
      </c>
      <c r="U22" s="16">
        <v>0</v>
      </c>
      <c r="V22" s="29">
        <f t="shared" si="1"/>
        <v>6</v>
      </c>
      <c r="W22" s="31">
        <f t="shared" si="2"/>
        <v>47</v>
      </c>
      <c r="X22" s="37"/>
      <c r="Y22" s="37"/>
      <c r="Z22" s="42"/>
      <c r="AA22" s="42"/>
    </row>
    <row r="23" spans="1:27" ht="24.75">
      <c r="A23" s="18">
        <v>20</v>
      </c>
      <c r="B23" s="18" t="s">
        <v>131</v>
      </c>
      <c r="C23" s="18" t="s">
        <v>47</v>
      </c>
      <c r="D23" s="16" t="s">
        <v>48</v>
      </c>
      <c r="E23" s="18">
        <v>11</v>
      </c>
      <c r="F23" s="18">
        <v>9</v>
      </c>
      <c r="G23" s="18">
        <v>28</v>
      </c>
      <c r="H23" s="18">
        <v>16</v>
      </c>
      <c r="I23" s="18">
        <v>10</v>
      </c>
      <c r="J23" s="18">
        <v>26</v>
      </c>
      <c r="K23" s="18">
        <v>24</v>
      </c>
      <c r="L23" s="18">
        <v>26</v>
      </c>
      <c r="M23" s="18">
        <v>16</v>
      </c>
      <c r="N23" s="17">
        <f t="shared" si="0"/>
        <v>155</v>
      </c>
      <c r="O23" s="30" t="s">
        <v>106</v>
      </c>
      <c r="P23" s="18" t="s">
        <v>26</v>
      </c>
      <c r="Q23" s="16">
        <v>3</v>
      </c>
      <c r="R23" s="16">
        <v>0</v>
      </c>
      <c r="S23" s="16">
        <v>0</v>
      </c>
      <c r="T23" s="16">
        <v>0</v>
      </c>
      <c r="U23" s="16">
        <v>3</v>
      </c>
      <c r="V23" s="29">
        <f t="shared" si="1"/>
        <v>6</v>
      </c>
      <c r="W23" s="31">
        <f t="shared" si="2"/>
        <v>45</v>
      </c>
      <c r="X23" s="37"/>
      <c r="Y23" s="37"/>
      <c r="Z23" s="42"/>
      <c r="AA23" s="42"/>
    </row>
    <row r="24" spans="1:27" ht="24.75">
      <c r="A24" s="18">
        <v>21</v>
      </c>
      <c r="B24" s="18" t="s">
        <v>132</v>
      </c>
      <c r="C24" s="18" t="s">
        <v>47</v>
      </c>
      <c r="D24" s="16" t="s">
        <v>48</v>
      </c>
      <c r="E24" s="18">
        <v>11</v>
      </c>
      <c r="F24" s="18">
        <v>7</v>
      </c>
      <c r="G24" s="18">
        <v>28</v>
      </c>
      <c r="H24" s="18">
        <v>16</v>
      </c>
      <c r="I24" s="18">
        <v>10</v>
      </c>
      <c r="J24" s="18">
        <v>40</v>
      </c>
      <c r="K24" s="18">
        <v>24</v>
      </c>
      <c r="L24" s="18">
        <v>26</v>
      </c>
      <c r="M24" s="18">
        <v>0</v>
      </c>
      <c r="N24" s="17">
        <f t="shared" si="0"/>
        <v>151</v>
      </c>
      <c r="O24" s="30" t="s">
        <v>106</v>
      </c>
      <c r="P24" s="18" t="s">
        <v>26</v>
      </c>
      <c r="Q24" s="16">
        <v>0</v>
      </c>
      <c r="R24" s="16">
        <v>0</v>
      </c>
      <c r="S24" s="16">
        <v>0</v>
      </c>
      <c r="T24" s="16">
        <v>5</v>
      </c>
      <c r="U24" s="16">
        <v>0</v>
      </c>
      <c r="V24" s="29">
        <f t="shared" si="1"/>
        <v>5</v>
      </c>
      <c r="W24" s="31">
        <f t="shared" si="2"/>
        <v>43</v>
      </c>
      <c r="X24" s="37"/>
      <c r="Y24" s="37"/>
      <c r="Z24" s="42"/>
      <c r="AA24" s="42"/>
    </row>
    <row r="25" spans="1:27" ht="14.25">
      <c r="A25" s="18">
        <v>22</v>
      </c>
      <c r="B25" s="18" t="s">
        <v>133</v>
      </c>
      <c r="C25" s="16" t="s">
        <v>65</v>
      </c>
      <c r="D25" s="16" t="s">
        <v>66</v>
      </c>
      <c r="E25" s="18">
        <v>11</v>
      </c>
      <c r="F25" s="18">
        <v>10</v>
      </c>
      <c r="G25" s="18">
        <v>28</v>
      </c>
      <c r="H25" s="18">
        <v>16</v>
      </c>
      <c r="I25" s="18">
        <v>5</v>
      </c>
      <c r="J25" s="18">
        <v>23</v>
      </c>
      <c r="K25" s="18">
        <v>24</v>
      </c>
      <c r="L25" s="18">
        <v>24</v>
      </c>
      <c r="M25" s="18">
        <v>26</v>
      </c>
      <c r="N25" s="17">
        <f t="shared" si="0"/>
        <v>156</v>
      </c>
      <c r="O25" s="18" t="s">
        <v>104</v>
      </c>
      <c r="P25" s="18" t="s">
        <v>26</v>
      </c>
      <c r="Q25" s="16">
        <v>1</v>
      </c>
      <c r="R25" s="16">
        <v>0</v>
      </c>
      <c r="S25" s="16">
        <v>0</v>
      </c>
      <c r="T25" s="16">
        <v>0</v>
      </c>
      <c r="U25" s="16">
        <v>0</v>
      </c>
      <c r="V25" s="29">
        <f t="shared" si="1"/>
        <v>1</v>
      </c>
      <c r="W25" s="31">
        <f t="shared" si="2"/>
        <v>40</v>
      </c>
      <c r="X25" s="37"/>
      <c r="Y25" s="37"/>
      <c r="Z25" s="42"/>
      <c r="AA25" s="42"/>
    </row>
    <row r="26" spans="1:27" ht="14.25">
      <c r="A26" s="18">
        <v>23</v>
      </c>
      <c r="B26" s="18" t="s">
        <v>97</v>
      </c>
      <c r="C26" s="18" t="s">
        <v>43</v>
      </c>
      <c r="D26" s="18" t="s">
        <v>44</v>
      </c>
      <c r="E26" s="18">
        <v>12</v>
      </c>
      <c r="F26" s="18">
        <v>10</v>
      </c>
      <c r="G26" s="18">
        <v>26</v>
      </c>
      <c r="H26" s="18">
        <v>16</v>
      </c>
      <c r="I26" s="18">
        <v>10</v>
      </c>
      <c r="J26" s="18">
        <v>30</v>
      </c>
      <c r="K26" s="18">
        <v>14</v>
      </c>
      <c r="L26" s="18">
        <v>22</v>
      </c>
      <c r="M26" s="18">
        <v>26</v>
      </c>
      <c r="N26" s="17">
        <f t="shared" si="0"/>
        <v>154</v>
      </c>
      <c r="O26" s="18" t="s">
        <v>134</v>
      </c>
      <c r="P26" s="18" t="s">
        <v>26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29">
        <f t="shared" si="1"/>
        <v>0</v>
      </c>
      <c r="W26" s="31">
        <f t="shared" si="2"/>
        <v>39</v>
      </c>
      <c r="X26" s="37"/>
      <c r="Y26" s="37"/>
      <c r="Z26" s="42"/>
      <c r="AA26" s="42"/>
    </row>
    <row r="42" ht="21.75" customHeight="1"/>
    <row r="43" ht="19.5" customHeight="1"/>
    <row r="45" ht="19.5" customHeight="1"/>
    <row r="49" ht="21.75" customHeight="1"/>
    <row r="52" ht="19.5" customHeight="1"/>
    <row r="53" ht="19.5" customHeight="1"/>
    <row r="56" ht="21.75" customHeight="1"/>
    <row r="57" ht="20.25" customHeight="1"/>
  </sheetData>
  <sheetProtection selectLockedCells="1" selectUnlockedCells="1"/>
  <mergeCells count="7">
    <mergeCell ref="A1:Y1"/>
    <mergeCell ref="E2:P2"/>
    <mergeCell ref="Q2:W2"/>
    <mergeCell ref="Z2:AA2"/>
    <mergeCell ref="Y4:Y7"/>
    <mergeCell ref="Y8:Y11"/>
    <mergeCell ref="Z9:AA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klehel</dc:creator>
  <cp:keywords/>
  <dc:description/>
  <cp:lastModifiedBy/>
  <dcterms:created xsi:type="dcterms:W3CDTF">2016-12-07T06:25:06Z</dcterms:created>
  <dcterms:modified xsi:type="dcterms:W3CDTF">2018-06-05T09:32:52Z</dcterms:modified>
  <cp:category/>
  <cp:version/>
  <cp:contentType/>
  <cp:contentStatus/>
  <cp:revision>113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